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1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<sst xmlns="http://schemas.openxmlformats.org/spreadsheetml/2006/main" count="362" uniqueCount="26">
  <si>
    <t>scan</t>
  </si>
  <si>
    <t>FAZO</t>
  </si>
  <si>
    <t>FZAO</t>
  </si>
  <si>
    <t>elevation</t>
  </si>
  <si>
    <t>H array</t>
  </si>
  <si>
    <t>V array</t>
  </si>
  <si>
    <t>!</t>
  </si>
  <si>
    <t>?</t>
  </si>
  <si>
    <t>CONSTANT</t>
  </si>
  <si>
    <t>blank</t>
  </si>
  <si>
    <t>W3OH</t>
  </si>
  <si>
    <t>ORIONKL</t>
  </si>
  <si>
    <t>NGC2264</t>
  </si>
  <si>
    <t>350um</t>
  </si>
  <si>
    <t>M42.1</t>
  </si>
  <si>
    <t>Saturn</t>
  </si>
  <si>
    <t>difference (H - V)</t>
  </si>
  <si>
    <t>distance</t>
  </si>
  <si>
    <t>MEDIAN</t>
  </si>
  <si>
    <t>model:</t>
  </si>
  <si>
    <t>dFAZO</t>
  </si>
  <si>
    <t>dFZAO</t>
  </si>
  <si>
    <t>amplitude</t>
  </si>
  <si>
    <t>phase</t>
  </si>
  <si>
    <t>CDD, 2006 Mar 5</t>
  </si>
  <si>
    <t>SHARP pointing offsets for two arrays, unchopped scans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</si>
</sst>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2875"/>
          <c:w val="0.9165"/>
          <c:h val="0.873"/>
        </c:manualLayout>
      </c:layout>
      <c:scatterChart>
        <c:scatterStyle val="lineMarker"/>
        <c:varyColors val="0"/>
        <c:ser>
          <c:idx val="0"/>
          <c:order val="0"/>
          <c:tx>
            <c:v>2006 Jan. unchopped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Sheet1!$B$6:$B$36</c:f>
              <c:numCache/>
            </c:numRef>
          </c:xVal>
          <c:yVal>
            <c:numRef>
              <c:f>Sheet1!$G$6:$G$36</c:f>
              <c:numCache/>
            </c:numRef>
          </c:yVal>
          <c:smooth val="0"/>
        </c:ser>
        <c:ser>
          <c:idx val="1"/>
          <c:order val="1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Sheet1!$K$52:$K$61</c:f>
              <c:numCache/>
            </c:numRef>
          </c:xVal>
          <c:yVal>
            <c:numRef>
              <c:f>Sheet1!$L$52:$L$61</c:f>
              <c:numCache/>
            </c:numRef>
          </c:yVal>
          <c:smooth val="0"/>
        </c:ser>
        <c:axId val="4541024"/>
        <c:axId val="40869217"/>
      </c:scatterChart>
      <c:valAx>
        <c:axId val="4541024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elevation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69217"/>
        <c:crosses val="autoZero"/>
        <c:crossBetween val="midCat"/>
        <c:dispUnits/>
      </c:valAx>
      <c:valAx>
        <c:axId val="4086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difference in FAZO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10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5"/>
          <c:y val="0.3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285"/>
          <c:w val="0.9237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2006 Jan. unchopped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Sheet1!$B$6:$B$36</c:f>
              <c:numCache/>
            </c:numRef>
          </c:xVal>
          <c:yVal>
            <c:numRef>
              <c:f>Sheet1!$H$6:$H$36</c:f>
              <c:numCache/>
            </c:numRef>
          </c:yVal>
          <c:smooth val="0"/>
        </c:ser>
        <c:ser>
          <c:idx val="1"/>
          <c:order val="1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Sheet1!$K$52:$K$61</c:f>
              <c:numCache/>
            </c:numRef>
          </c:xVal>
          <c:yVal>
            <c:numRef>
              <c:f>Sheet1!$M$52:$M$61</c:f>
              <c:numCache/>
            </c:numRef>
          </c:yVal>
          <c:smooth val="0"/>
        </c:ser>
        <c:axId val="32278634"/>
        <c:axId val="22072251"/>
      </c:scatterChart>
      <c:valAx>
        <c:axId val="32278634"/>
        <c:scaling>
          <c:orientation val="minMax"/>
          <c:max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elevation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72251"/>
        <c:crosses val="autoZero"/>
        <c:crossBetween val="midCat"/>
        <c:dispUnits/>
      </c:valAx>
      <c:valAx>
        <c:axId val="2207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in FZAO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78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"/>
          <c:y val="0.1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</xdr:row>
      <xdr:rowOff>57150</xdr:rowOff>
    </xdr:from>
    <xdr:to>
      <xdr:col>19</xdr:col>
      <xdr:colOff>600075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6153150" y="381000"/>
        <a:ext cx="6029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23</xdr:row>
      <xdr:rowOff>66675</xdr:rowOff>
    </xdr:from>
    <xdr:to>
      <xdr:col>20</xdr:col>
      <xdr:colOff>19050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6172200" y="3790950"/>
        <a:ext cx="60388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2" max="9" width="9.140625" style="2" customWidth="1"/>
  </cols>
  <sheetData>
    <row r="1" ht="12.75">
      <c r="A1" t="s">
        <v>25</v>
      </c>
    </row>
    <row r="2" ht="12.75">
      <c r="A2" t="s">
        <v>24</v>
      </c>
    </row>
    <row r="4" spans="1:9" ht="12.75">
      <c r="A4" s="1"/>
      <c r="B4" s="3"/>
      <c r="C4" s="4" t="s">
        <v>4</v>
      </c>
      <c r="D4" s="4"/>
      <c r="E4" s="4" t="s">
        <v>5</v>
      </c>
      <c r="F4" s="4"/>
      <c r="G4" s="4" t="s">
        <v>16</v>
      </c>
      <c r="H4" s="4"/>
      <c r="I4" s="3"/>
    </row>
    <row r="5" spans="1:9" ht="12.75">
      <c r="A5" s="1" t="s">
        <v>0</v>
      </c>
      <c r="B5" s="3" t="s">
        <v>3</v>
      </c>
      <c r="C5" s="3" t="s">
        <v>1</v>
      </c>
      <c r="D5" s="3" t="s">
        <v>2</v>
      </c>
      <c r="E5" s="3" t="s">
        <v>1</v>
      </c>
      <c r="F5" s="3" t="s">
        <v>2</v>
      </c>
      <c r="G5" s="3" t="s">
        <v>1</v>
      </c>
      <c r="H5" s="3" t="s">
        <v>2</v>
      </c>
      <c r="I5" s="3" t="s">
        <v>17</v>
      </c>
    </row>
    <row r="6" spans="1:10" ht="12.75">
      <c r="A6">
        <v>28155</v>
      </c>
      <c r="B6">
        <v>48</v>
      </c>
      <c r="C6">
        <v>-121.5</v>
      </c>
      <c r="D6">
        <v>49.5</v>
      </c>
      <c r="E6">
        <v>-121</v>
      </c>
      <c r="F6">
        <v>47.6</v>
      </c>
      <c r="G6" s="2">
        <f>C6-E6</f>
        <v>-0.5</v>
      </c>
      <c r="H6" s="2">
        <f>D6-F6</f>
        <v>1.8999999999999986</v>
      </c>
      <c r="I6" s="2">
        <f aca="true" t="shared" si="0" ref="I6:I13">SQRT(G6*G6+H6*H6)</f>
        <v>1.9646882704388486</v>
      </c>
      <c r="J6" t="s">
        <v>10</v>
      </c>
    </row>
    <row r="7" spans="1:10" ht="12.75">
      <c r="A7">
        <v>28156</v>
      </c>
      <c r="B7">
        <v>47.9</v>
      </c>
      <c r="C7">
        <v>-121.2</v>
      </c>
      <c r="D7">
        <v>48.8</v>
      </c>
      <c r="E7">
        <v>-120.3</v>
      </c>
      <c r="F7">
        <v>47.6</v>
      </c>
      <c r="G7" s="2">
        <f>C7-E7</f>
        <v>-0.9000000000000057</v>
      </c>
      <c r="H7" s="2">
        <f>D7-F7</f>
        <v>1.1999999999999957</v>
      </c>
      <c r="I7" s="2">
        <f t="shared" si="0"/>
        <v>1.5</v>
      </c>
      <c r="J7" t="s">
        <v>10</v>
      </c>
    </row>
    <row r="8" spans="1:10" ht="12.75">
      <c r="A8">
        <v>28157</v>
      </c>
      <c r="B8">
        <v>47.9</v>
      </c>
      <c r="C8">
        <v>-121.6</v>
      </c>
      <c r="D8">
        <v>49</v>
      </c>
      <c r="E8">
        <v>-120.7</v>
      </c>
      <c r="F8">
        <v>47.2</v>
      </c>
      <c r="G8" s="2">
        <f aca="true" t="shared" si="1" ref="G8:G13">C8-E8</f>
        <v>-0.8999999999999915</v>
      </c>
      <c r="H8" s="2">
        <f aca="true" t="shared" si="2" ref="H8:H13">D8-F8</f>
        <v>1.7999999999999972</v>
      </c>
      <c r="I8" s="2">
        <f t="shared" si="0"/>
        <v>2.0124611797498044</v>
      </c>
      <c r="J8" t="s">
        <v>10</v>
      </c>
    </row>
    <row r="9" spans="1:10" ht="12.75">
      <c r="A9">
        <v>28596</v>
      </c>
      <c r="B9">
        <v>64.7</v>
      </c>
      <c r="C9">
        <v>-143.8</v>
      </c>
      <c r="D9">
        <v>59</v>
      </c>
      <c r="E9">
        <v>-143.4</v>
      </c>
      <c r="F9">
        <v>56.9</v>
      </c>
      <c r="G9" s="2">
        <f t="shared" si="1"/>
        <v>-0.4000000000000057</v>
      </c>
      <c r="H9" s="2">
        <f t="shared" si="2"/>
        <v>2.1000000000000014</v>
      </c>
      <c r="I9" s="2">
        <f t="shared" si="0"/>
        <v>2.1377558326431974</v>
      </c>
      <c r="J9" t="s">
        <v>11</v>
      </c>
    </row>
    <row r="10" spans="1:10" ht="12.75">
      <c r="A10">
        <v>28597</v>
      </c>
      <c r="B10">
        <v>64.1</v>
      </c>
      <c r="C10">
        <v>-145</v>
      </c>
      <c r="D10">
        <v>59.8</v>
      </c>
      <c r="E10">
        <v>-144.5</v>
      </c>
      <c r="F10">
        <v>57.7</v>
      </c>
      <c r="G10" s="2">
        <f t="shared" si="1"/>
        <v>-0.5</v>
      </c>
      <c r="H10" s="2">
        <f t="shared" si="2"/>
        <v>2.0999999999999943</v>
      </c>
      <c r="I10" s="2">
        <f t="shared" si="0"/>
        <v>2.1587033144922847</v>
      </c>
      <c r="J10" t="s">
        <v>11</v>
      </c>
    </row>
    <row r="11" spans="1:10" ht="12.75">
      <c r="A11">
        <v>28822</v>
      </c>
      <c r="B11">
        <v>62.8</v>
      </c>
      <c r="C11">
        <v>-134.1</v>
      </c>
      <c r="D11">
        <v>60</v>
      </c>
      <c r="E11">
        <v>-133.8</v>
      </c>
      <c r="F11">
        <v>57.5</v>
      </c>
      <c r="G11" s="2">
        <f t="shared" si="1"/>
        <v>-0.29999999999998295</v>
      </c>
      <c r="H11" s="2">
        <f t="shared" si="2"/>
        <v>2.5</v>
      </c>
      <c r="I11" s="2">
        <f t="shared" si="0"/>
        <v>2.517935662402832</v>
      </c>
      <c r="J11" t="s">
        <v>11</v>
      </c>
    </row>
    <row r="12" spans="1:10" ht="12.75">
      <c r="A12">
        <v>28823</v>
      </c>
      <c r="B12">
        <v>63.4</v>
      </c>
      <c r="C12">
        <v>-135.3</v>
      </c>
      <c r="D12">
        <v>57.6</v>
      </c>
      <c r="E12">
        <v>-135.1</v>
      </c>
      <c r="F12">
        <v>55.6</v>
      </c>
      <c r="G12" s="2">
        <f t="shared" si="1"/>
        <v>-0.20000000000001705</v>
      </c>
      <c r="H12" s="2">
        <f t="shared" si="2"/>
        <v>2</v>
      </c>
      <c r="I12" s="2">
        <f t="shared" si="0"/>
        <v>2.0099751242241797</v>
      </c>
      <c r="J12" t="s">
        <v>11</v>
      </c>
    </row>
    <row r="13" spans="1:10" ht="12.75">
      <c r="A13">
        <v>28824</v>
      </c>
      <c r="B13">
        <v>64</v>
      </c>
      <c r="C13">
        <v>-136.7</v>
      </c>
      <c r="D13">
        <v>58.1</v>
      </c>
      <c r="E13">
        <v>-136.5</v>
      </c>
      <c r="F13">
        <v>56.4</v>
      </c>
      <c r="G13" s="2">
        <f t="shared" si="1"/>
        <v>-0.19999999999998863</v>
      </c>
      <c r="H13" s="2">
        <f t="shared" si="2"/>
        <v>1.7000000000000028</v>
      </c>
      <c r="I13" s="2">
        <f t="shared" si="0"/>
        <v>1.7117242768623704</v>
      </c>
      <c r="J13" t="s">
        <v>11</v>
      </c>
    </row>
    <row r="14" spans="1:10" ht="12.75">
      <c r="A14">
        <v>29511</v>
      </c>
      <c r="B14">
        <v>65.6</v>
      </c>
      <c r="C14">
        <v>-141.3</v>
      </c>
      <c r="D14">
        <v>58.7</v>
      </c>
      <c r="E14">
        <v>-139.6</v>
      </c>
      <c r="F14">
        <v>56.6</v>
      </c>
      <c r="J14" t="s">
        <v>12</v>
      </c>
    </row>
    <row r="15" spans="1:10" ht="12.75">
      <c r="A15">
        <v>29512</v>
      </c>
      <c r="B15">
        <v>63.6</v>
      </c>
      <c r="C15">
        <v>-142.8</v>
      </c>
      <c r="D15">
        <v>57.3</v>
      </c>
      <c r="E15">
        <v>-141</v>
      </c>
      <c r="F15">
        <v>55.7</v>
      </c>
      <c r="J15" t="s">
        <v>12</v>
      </c>
    </row>
    <row r="16" spans="1:10" ht="12.75">
      <c r="A16">
        <v>29513</v>
      </c>
      <c r="B16">
        <v>60.8</v>
      </c>
      <c r="C16">
        <v>-140.4</v>
      </c>
      <c r="D16">
        <v>56.3</v>
      </c>
      <c r="E16">
        <v>-139.5</v>
      </c>
      <c r="F16">
        <v>55.4</v>
      </c>
      <c r="J16" t="s">
        <v>12</v>
      </c>
    </row>
    <row r="17" spans="1:10" ht="12.75">
      <c r="A17">
        <v>29820</v>
      </c>
      <c r="B17">
        <v>52.9</v>
      </c>
      <c r="C17">
        <v>-139.4</v>
      </c>
      <c r="D17">
        <v>46.8</v>
      </c>
      <c r="E17">
        <v>-138.7</v>
      </c>
      <c r="F17">
        <v>45.6</v>
      </c>
      <c r="G17" s="2">
        <f aca="true" t="shared" si="3" ref="G17:H20">C17-E17</f>
        <v>-0.700000000000017</v>
      </c>
      <c r="H17" s="2">
        <f t="shared" si="3"/>
        <v>1.1999999999999957</v>
      </c>
      <c r="I17" s="2">
        <f>SQRT(G17*G17+H17*H17)</f>
        <v>1.3892443989449852</v>
      </c>
      <c r="J17" t="s">
        <v>14</v>
      </c>
    </row>
    <row r="18" spans="1:10" ht="12.75">
      <c r="A18">
        <v>29823</v>
      </c>
      <c r="B18">
        <v>48</v>
      </c>
      <c r="C18">
        <v>-138.3</v>
      </c>
      <c r="D18">
        <v>46.6</v>
      </c>
      <c r="E18">
        <v>-137.5</v>
      </c>
      <c r="F18">
        <v>45.5</v>
      </c>
      <c r="G18" s="2">
        <f t="shared" si="3"/>
        <v>-0.8000000000000114</v>
      </c>
      <c r="H18" s="2">
        <f t="shared" si="3"/>
        <v>1.1000000000000014</v>
      </c>
      <c r="I18" s="2">
        <f>SQRT(G18*G18+H18*H18)</f>
        <v>1.3601470508735523</v>
      </c>
      <c r="J18" t="s">
        <v>14</v>
      </c>
    </row>
    <row r="19" spans="1:10" ht="12.75">
      <c r="A19">
        <v>29824</v>
      </c>
      <c r="B19">
        <v>45.7</v>
      </c>
      <c r="C19">
        <v>-138.2</v>
      </c>
      <c r="D19">
        <v>46</v>
      </c>
      <c r="E19">
        <v>-137.3</v>
      </c>
      <c r="F19">
        <v>44.9</v>
      </c>
      <c r="G19" s="2">
        <f t="shared" si="3"/>
        <v>-0.8999999999999773</v>
      </c>
      <c r="H19" s="2">
        <f t="shared" si="3"/>
        <v>1.1000000000000014</v>
      </c>
      <c r="I19" s="2">
        <f>SQRT(G19*G19+H19*H19)</f>
        <v>1.4212670403551764</v>
      </c>
      <c r="J19" t="s">
        <v>14</v>
      </c>
    </row>
    <row r="20" spans="1:10" ht="12.75">
      <c r="A20">
        <v>29825</v>
      </c>
      <c r="B20">
        <v>43.4</v>
      </c>
      <c r="C20">
        <v>-138.1</v>
      </c>
      <c r="D20">
        <v>44.9</v>
      </c>
      <c r="E20">
        <v>-137.3</v>
      </c>
      <c r="F20">
        <v>43.9</v>
      </c>
      <c r="G20" s="2">
        <f t="shared" si="3"/>
        <v>-0.799999999999983</v>
      </c>
      <c r="H20" s="2">
        <f t="shared" si="3"/>
        <v>1</v>
      </c>
      <c r="I20" s="2">
        <f>SQRT(G20*G20+H20*H20)</f>
        <v>1.2806248474865591</v>
      </c>
      <c r="J20" t="s">
        <v>14</v>
      </c>
    </row>
    <row r="21" spans="1:10" ht="12.75">
      <c r="A21">
        <v>29826</v>
      </c>
      <c r="B21">
        <v>41</v>
      </c>
      <c r="C21">
        <v>-138.2</v>
      </c>
      <c r="D21">
        <v>44.7</v>
      </c>
      <c r="E21">
        <v>-137.2</v>
      </c>
      <c r="F21">
        <v>43.9</v>
      </c>
      <c r="G21" s="2">
        <f aca="true" t="shared" si="4" ref="G21:G36">C21-E21</f>
        <v>-1</v>
      </c>
      <c r="H21" s="2">
        <f aca="true" t="shared" si="5" ref="H21:H36">D21-F21</f>
        <v>0.8000000000000043</v>
      </c>
      <c r="I21" s="2">
        <f aca="true" t="shared" si="6" ref="I21:I36">SQRT(G21*G21+H21*H21)</f>
        <v>1.2806248474865725</v>
      </c>
      <c r="J21" t="s">
        <v>14</v>
      </c>
    </row>
    <row r="22" spans="1:10" ht="12.75">
      <c r="A22">
        <v>29827</v>
      </c>
      <c r="B22">
        <v>38.7</v>
      </c>
      <c r="C22">
        <v>-137.7</v>
      </c>
      <c r="D22">
        <v>44.9</v>
      </c>
      <c r="E22">
        <v>-136.6</v>
      </c>
      <c r="F22">
        <v>44</v>
      </c>
      <c r="G22" s="2">
        <f t="shared" si="4"/>
        <v>-1.0999999999999943</v>
      </c>
      <c r="H22" s="2">
        <f t="shared" si="5"/>
        <v>0.8999999999999986</v>
      </c>
      <c r="I22" s="2">
        <f t="shared" si="6"/>
        <v>1.4212670403551841</v>
      </c>
      <c r="J22" t="s">
        <v>14</v>
      </c>
    </row>
    <row r="23" spans="1:10" ht="12.75">
      <c r="A23">
        <v>29828</v>
      </c>
      <c r="B23">
        <v>36.3</v>
      </c>
      <c r="C23">
        <v>-137.7</v>
      </c>
      <c r="D23">
        <v>44.6</v>
      </c>
      <c r="E23">
        <v>-136.4</v>
      </c>
      <c r="F23">
        <v>43.8</v>
      </c>
      <c r="G23" s="2">
        <f t="shared" si="4"/>
        <v>-1.299999999999983</v>
      </c>
      <c r="H23" s="2">
        <f t="shared" si="5"/>
        <v>0.8000000000000043</v>
      </c>
      <c r="I23" s="2">
        <f t="shared" si="6"/>
        <v>1.5264337522473626</v>
      </c>
      <c r="J23" t="s">
        <v>14</v>
      </c>
    </row>
    <row r="24" spans="1:10" ht="12.75">
      <c r="A24">
        <v>29829</v>
      </c>
      <c r="B24">
        <v>33.8</v>
      </c>
      <c r="C24">
        <v>-138.1</v>
      </c>
      <c r="D24">
        <v>45.5</v>
      </c>
      <c r="E24">
        <v>-136.7</v>
      </c>
      <c r="F24">
        <v>44.8</v>
      </c>
      <c r="G24" s="2">
        <f t="shared" si="4"/>
        <v>-1.4000000000000057</v>
      </c>
      <c r="H24" s="2">
        <f t="shared" si="5"/>
        <v>0.7000000000000028</v>
      </c>
      <c r="I24" s="2">
        <f t="shared" si="6"/>
        <v>1.565247584249859</v>
      </c>
      <c r="J24" t="s">
        <v>14</v>
      </c>
    </row>
    <row r="25" spans="1:10" ht="12.75">
      <c r="A25">
        <v>29830</v>
      </c>
      <c r="B25">
        <v>31.4</v>
      </c>
      <c r="C25">
        <v>-137.7</v>
      </c>
      <c r="D25">
        <v>46.3</v>
      </c>
      <c r="E25">
        <v>-136.1</v>
      </c>
      <c r="F25">
        <v>45.7</v>
      </c>
      <c r="G25" s="2">
        <f t="shared" si="4"/>
        <v>-1.5999999999999943</v>
      </c>
      <c r="H25" s="2">
        <f t="shared" si="5"/>
        <v>0.5999999999999943</v>
      </c>
      <c r="I25" s="2">
        <f t="shared" si="6"/>
        <v>1.7088007490634989</v>
      </c>
      <c r="J25" t="s">
        <v>14</v>
      </c>
    </row>
    <row r="26" spans="1:10" ht="12.75">
      <c r="A26">
        <v>29831</v>
      </c>
      <c r="B26">
        <v>80.2</v>
      </c>
      <c r="C26">
        <v>-142</v>
      </c>
      <c r="D26">
        <v>47.1</v>
      </c>
      <c r="E26">
        <v>-142.3</v>
      </c>
      <c r="F26">
        <v>46.2</v>
      </c>
      <c r="G26" s="2">
        <f t="shared" si="4"/>
        <v>0.30000000000001137</v>
      </c>
      <c r="H26" s="2">
        <f t="shared" si="5"/>
        <v>0.8999999999999986</v>
      </c>
      <c r="I26" s="2">
        <f t="shared" si="6"/>
        <v>0.948683298050516</v>
      </c>
      <c r="J26" t="s">
        <v>15</v>
      </c>
    </row>
    <row r="27" spans="1:10" ht="12.75">
      <c r="A27">
        <v>29832</v>
      </c>
      <c r="B27">
        <v>77.5</v>
      </c>
      <c r="C27">
        <v>-142.3</v>
      </c>
      <c r="D27">
        <v>46.8</v>
      </c>
      <c r="E27">
        <v>-142.4</v>
      </c>
      <c r="F27">
        <v>45.9</v>
      </c>
      <c r="G27" s="2">
        <f t="shared" si="4"/>
        <v>0.09999999999999432</v>
      </c>
      <c r="H27" s="2">
        <f t="shared" si="5"/>
        <v>0.8999999999999986</v>
      </c>
      <c r="I27" s="2">
        <f t="shared" si="6"/>
        <v>0.9055385138137396</v>
      </c>
      <c r="J27" t="s">
        <v>15</v>
      </c>
    </row>
    <row r="28" spans="1:10" ht="12.75">
      <c r="A28">
        <v>29833</v>
      </c>
      <c r="B28">
        <v>74.6</v>
      </c>
      <c r="C28">
        <v>-143</v>
      </c>
      <c r="D28">
        <v>45.5</v>
      </c>
      <c r="E28">
        <v>-143.2</v>
      </c>
      <c r="F28">
        <v>44.7</v>
      </c>
      <c r="G28" s="2">
        <f t="shared" si="4"/>
        <v>0.19999999999998863</v>
      </c>
      <c r="H28" s="2">
        <f t="shared" si="5"/>
        <v>0.7999999999999972</v>
      </c>
      <c r="I28" s="2">
        <f t="shared" si="6"/>
        <v>0.8246211251235266</v>
      </c>
      <c r="J28" t="s">
        <v>15</v>
      </c>
    </row>
    <row r="29" spans="1:10" ht="12.75">
      <c r="A29">
        <v>29834</v>
      </c>
      <c r="B29">
        <v>72</v>
      </c>
      <c r="C29">
        <v>-143.9</v>
      </c>
      <c r="D29">
        <v>43.5</v>
      </c>
      <c r="E29">
        <v>-144</v>
      </c>
      <c r="F29">
        <v>42.6</v>
      </c>
      <c r="G29" s="2">
        <f t="shared" si="4"/>
        <v>0.09999999999999432</v>
      </c>
      <c r="H29" s="2">
        <f t="shared" si="5"/>
        <v>0.8999999999999986</v>
      </c>
      <c r="I29" s="2">
        <f t="shared" si="6"/>
        <v>0.9055385138137396</v>
      </c>
      <c r="J29" t="s">
        <v>15</v>
      </c>
    </row>
    <row r="30" spans="1:10" ht="12.75">
      <c r="A30">
        <v>29836</v>
      </c>
      <c r="B30">
        <v>68.9</v>
      </c>
      <c r="C30">
        <v>-143.2</v>
      </c>
      <c r="D30">
        <v>42.3</v>
      </c>
      <c r="E30">
        <v>-143.2</v>
      </c>
      <c r="F30">
        <v>41.3</v>
      </c>
      <c r="G30" s="2">
        <f t="shared" si="4"/>
        <v>0</v>
      </c>
      <c r="H30" s="2">
        <f t="shared" si="5"/>
        <v>1</v>
      </c>
      <c r="I30" s="2">
        <f t="shared" si="6"/>
        <v>1</v>
      </c>
      <c r="J30" t="s">
        <v>15</v>
      </c>
    </row>
    <row r="31" spans="1:10" ht="12.75">
      <c r="A31">
        <v>29841</v>
      </c>
      <c r="B31">
        <v>60.4</v>
      </c>
      <c r="C31">
        <v>-143.2</v>
      </c>
      <c r="D31">
        <v>40.8</v>
      </c>
      <c r="E31">
        <v>-142.9</v>
      </c>
      <c r="F31">
        <v>39.6</v>
      </c>
      <c r="G31" s="2">
        <f t="shared" si="4"/>
        <v>-0.29999999999998295</v>
      </c>
      <c r="H31" s="2">
        <f t="shared" si="5"/>
        <v>1.1999999999999957</v>
      </c>
      <c r="I31" s="2">
        <f t="shared" si="6"/>
        <v>1.2369316876852898</v>
      </c>
      <c r="J31" t="s">
        <v>15</v>
      </c>
    </row>
    <row r="32" spans="1:10" ht="12.75">
      <c r="A32">
        <v>29842</v>
      </c>
      <c r="B32">
        <v>57.7</v>
      </c>
      <c r="C32">
        <v>-143</v>
      </c>
      <c r="D32">
        <v>42</v>
      </c>
      <c r="E32">
        <v>-142.7</v>
      </c>
      <c r="F32">
        <v>40.8</v>
      </c>
      <c r="G32" s="2">
        <f t="shared" si="4"/>
        <v>-0.30000000000001137</v>
      </c>
      <c r="H32" s="2">
        <f t="shared" si="5"/>
        <v>1.2000000000000028</v>
      </c>
      <c r="I32" s="2">
        <f t="shared" si="6"/>
        <v>1.2369316876853036</v>
      </c>
      <c r="J32" t="s">
        <v>15</v>
      </c>
    </row>
    <row r="33" spans="1:10" ht="12.75">
      <c r="A33">
        <v>29843</v>
      </c>
      <c r="B33">
        <v>55</v>
      </c>
      <c r="C33">
        <v>-142.5</v>
      </c>
      <c r="D33">
        <v>41.7</v>
      </c>
      <c r="E33">
        <v>-142.1</v>
      </c>
      <c r="F33">
        <v>40.3</v>
      </c>
      <c r="G33" s="2">
        <f t="shared" si="4"/>
        <v>-0.4000000000000057</v>
      </c>
      <c r="H33" s="2">
        <f t="shared" si="5"/>
        <v>1.4000000000000057</v>
      </c>
      <c r="I33" s="2">
        <f t="shared" si="6"/>
        <v>1.4560219778561108</v>
      </c>
      <c r="J33" t="s">
        <v>15</v>
      </c>
    </row>
    <row r="34" spans="1:10" ht="12.75">
      <c r="A34">
        <v>29844</v>
      </c>
      <c r="B34">
        <v>52.4</v>
      </c>
      <c r="C34">
        <v>-141.2</v>
      </c>
      <c r="D34">
        <v>41.3</v>
      </c>
      <c r="E34">
        <v>-140.7</v>
      </c>
      <c r="F34">
        <v>40</v>
      </c>
      <c r="G34" s="2">
        <f t="shared" si="4"/>
        <v>-0.5</v>
      </c>
      <c r="H34" s="2">
        <f t="shared" si="5"/>
        <v>1.2999999999999972</v>
      </c>
      <c r="I34" s="2">
        <f t="shared" si="6"/>
        <v>1.3928388277184094</v>
      </c>
      <c r="J34" t="s">
        <v>15</v>
      </c>
    </row>
    <row r="35" spans="1:10" ht="12.75">
      <c r="A35">
        <v>29845</v>
      </c>
      <c r="B35">
        <v>49.7</v>
      </c>
      <c r="C35">
        <v>-141.3</v>
      </c>
      <c r="D35">
        <v>42.3</v>
      </c>
      <c r="E35">
        <v>-140.8</v>
      </c>
      <c r="F35">
        <v>41.1</v>
      </c>
      <c r="G35" s="2">
        <f t="shared" si="4"/>
        <v>-0.5</v>
      </c>
      <c r="H35" s="2">
        <f t="shared" si="5"/>
        <v>1.1999999999999957</v>
      </c>
      <c r="I35" s="2">
        <f t="shared" si="6"/>
        <v>1.299999999999996</v>
      </c>
      <c r="J35" t="s">
        <v>15</v>
      </c>
    </row>
    <row r="36" spans="1:10" ht="12.75">
      <c r="A36">
        <v>29846</v>
      </c>
      <c r="B36">
        <v>47.1</v>
      </c>
      <c r="C36">
        <v>-140.3</v>
      </c>
      <c r="D36">
        <v>42.5</v>
      </c>
      <c r="E36">
        <v>-139.6</v>
      </c>
      <c r="F36">
        <v>41.2</v>
      </c>
      <c r="G36" s="2">
        <f t="shared" si="4"/>
        <v>-0.700000000000017</v>
      </c>
      <c r="H36" s="2">
        <f t="shared" si="5"/>
        <v>1.2999999999999972</v>
      </c>
      <c r="I36" s="2">
        <f t="shared" si="6"/>
        <v>1.4764823060233456</v>
      </c>
      <c r="J36" t="s">
        <v>15</v>
      </c>
    </row>
    <row r="37" spans="8:9" ht="12.75">
      <c r="H37" s="2" t="s">
        <v>18</v>
      </c>
      <c r="I37" s="2">
        <f>MEDIAN(I6:I36)</f>
        <v>1.4212670403551804</v>
      </c>
    </row>
    <row r="47" ht="12.75">
      <c r="K47" s="5" t="s">
        <v>19</v>
      </c>
    </row>
    <row r="48" spans="11:12" ht="12.75">
      <c r="K48" t="s">
        <v>22</v>
      </c>
      <c r="L48">
        <v>1.5</v>
      </c>
    </row>
    <row r="49" spans="11:12" ht="12.75">
      <c r="K49" t="s">
        <v>23</v>
      </c>
      <c r="L49">
        <v>75</v>
      </c>
    </row>
    <row r="51" spans="11:13" ht="12.75">
      <c r="K51" t="s">
        <v>3</v>
      </c>
      <c r="L51" t="s">
        <v>20</v>
      </c>
      <c r="M51" t="s">
        <v>21</v>
      </c>
    </row>
    <row r="52" spans="11:13" ht="12.75">
      <c r="K52">
        <v>0</v>
      </c>
      <c r="L52">
        <f>$L$48*SIN(($K52-$L$49)*PI()/180)</f>
        <v>-1.4488887394336025</v>
      </c>
      <c r="M52">
        <f>$L$48*COS(($K52-$L$49)*PI()/180)</f>
        <v>0.3882285676537811</v>
      </c>
    </row>
    <row r="53" spans="11:13" ht="12.75">
      <c r="K53">
        <v>10</v>
      </c>
      <c r="L53">
        <f>$L$48*SIN(($K53-$L$49)*PI()/180)</f>
        <v>-1.3594616805549748</v>
      </c>
      <c r="M53">
        <f>$L$48*COS(($K53-$L$49)*PI()/180)</f>
        <v>0.6339273926110491</v>
      </c>
    </row>
    <row r="54" spans="11:13" ht="12.75">
      <c r="K54">
        <v>20</v>
      </c>
      <c r="L54">
        <f>$L$48*SIN(($K54-$L$49)*PI()/180)</f>
        <v>-1.2287280664334876</v>
      </c>
      <c r="M54">
        <f>$L$48*COS(($K54-$L$49)*PI()/180)</f>
        <v>0.8603646545265693</v>
      </c>
    </row>
    <row r="55" spans="11:13" ht="12.75">
      <c r="K55">
        <v>30</v>
      </c>
      <c r="L55">
        <f>$L$48*SIN(($K55-$L$49)*PI()/180)</f>
        <v>-1.0606601717798212</v>
      </c>
      <c r="M55">
        <f>$L$48*COS(($K55-$L$49)*PI()/180)</f>
        <v>1.0606601717798214</v>
      </c>
    </row>
    <row r="56" spans="11:13" ht="12.75">
      <c r="K56">
        <v>40</v>
      </c>
      <c r="L56">
        <f>$L$48*SIN(($K56-$L$49)*PI()/180)</f>
        <v>-0.8603646545265691</v>
      </c>
      <c r="M56">
        <f>$L$48*COS(($K56-$L$49)*PI()/180)</f>
        <v>1.2287280664334876</v>
      </c>
    </row>
    <row r="57" spans="11:13" ht="12.75">
      <c r="K57">
        <v>50</v>
      </c>
      <c r="L57">
        <f>$L$48*SIN(($K57-$L$49)*PI()/180)</f>
        <v>-0.6339273926110491</v>
      </c>
      <c r="M57">
        <f>$L$48*COS(($K57-$L$49)*PI()/180)</f>
        <v>1.3594616805549748</v>
      </c>
    </row>
    <row r="58" spans="11:13" ht="12.75">
      <c r="K58">
        <v>60</v>
      </c>
      <c r="L58">
        <f>$L$48*SIN(($K58-$L$49)*PI()/180)</f>
        <v>-0.3882285676537811</v>
      </c>
      <c r="M58">
        <f>$L$48*COS(($K58-$L$49)*PI()/180)</f>
        <v>1.4488887394336025</v>
      </c>
    </row>
    <row r="59" spans="11:13" ht="12.75">
      <c r="K59">
        <v>70</v>
      </c>
      <c r="L59">
        <f>$L$48*SIN(($K59-$L$49)*PI()/180)</f>
        <v>-0.13073361412148726</v>
      </c>
      <c r="M59">
        <f>$L$48*COS(($K59-$L$49)*PI()/180)</f>
        <v>1.4942920471376184</v>
      </c>
    </row>
    <row r="60" spans="11:13" ht="12.75">
      <c r="K60">
        <v>80</v>
      </c>
      <c r="L60">
        <f>$L$48*SIN(($K60-$L$49)*PI()/180)</f>
        <v>0.13073361412148726</v>
      </c>
      <c r="M60">
        <f>$L$48*COS(($K60-$L$49)*PI()/180)</f>
        <v>1.4942920471376184</v>
      </c>
    </row>
    <row r="61" spans="11:13" ht="12.75">
      <c r="K61">
        <v>90</v>
      </c>
      <c r="L61">
        <f>$L$48*SIN(($K61-$L$49)*PI()/180)</f>
        <v>0.3882285676537811</v>
      </c>
      <c r="M61">
        <f>$L$48*COS(($K61-$L$49)*PI()/180)</f>
        <v>1.4488887394336025</v>
      </c>
    </row>
  </sheetData>
  <mergeCells count="3">
    <mergeCell ref="C4:D4"/>
    <mergeCell ref="E4:F4"/>
    <mergeCell ref="G4:H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21" ht="12.75">
      <c r="A1">
        <v>28155</v>
      </c>
      <c r="B1">
        <v>2006</v>
      </c>
      <c r="C1">
        <v>1</v>
      </c>
      <c r="D1">
        <v>10</v>
      </c>
      <c r="E1">
        <v>5.947</v>
      </c>
      <c r="F1">
        <v>7.676</v>
      </c>
      <c r="G1">
        <v>0.122</v>
      </c>
      <c r="H1">
        <v>14.8</v>
      </c>
      <c r="I1">
        <v>-121.5</v>
      </c>
      <c r="J1">
        <v>49.5</v>
      </c>
      <c r="K1">
        <v>-4.4</v>
      </c>
      <c r="L1">
        <v>48</v>
      </c>
      <c r="M1">
        <v>0.0561</v>
      </c>
      <c r="N1" t="s">
        <v>6</v>
      </c>
      <c r="O1" t="s">
        <v>7</v>
      </c>
      <c r="P1">
        <v>-10.85</v>
      </c>
      <c r="Q1">
        <v>0</v>
      </c>
      <c r="R1">
        <v>0.1</v>
      </c>
      <c r="S1" t="s">
        <v>8</v>
      </c>
      <c r="T1" t="s">
        <v>9</v>
      </c>
      <c r="U1" t="s">
        <v>10</v>
      </c>
    </row>
    <row r="2" spans="1:21" ht="12.75">
      <c r="A2">
        <v>28156</v>
      </c>
      <c r="B2">
        <v>2006</v>
      </c>
      <c r="C2">
        <v>1</v>
      </c>
      <c r="D2">
        <v>10</v>
      </c>
      <c r="E2">
        <v>6.019</v>
      </c>
      <c r="F2">
        <v>7.373</v>
      </c>
      <c r="G2">
        <v>0.096</v>
      </c>
      <c r="H2">
        <v>15.28</v>
      </c>
      <c r="I2">
        <v>-121.2</v>
      </c>
      <c r="J2">
        <v>48.8</v>
      </c>
      <c r="K2">
        <v>-5.1</v>
      </c>
      <c r="L2">
        <v>47.9</v>
      </c>
      <c r="M2">
        <v>0.0562</v>
      </c>
      <c r="N2" t="s">
        <v>6</v>
      </c>
      <c r="O2" t="s">
        <v>7</v>
      </c>
      <c r="P2">
        <v>-10.85</v>
      </c>
      <c r="Q2">
        <v>0</v>
      </c>
      <c r="R2">
        <v>0.1</v>
      </c>
      <c r="S2" t="s">
        <v>8</v>
      </c>
      <c r="T2" t="s">
        <v>9</v>
      </c>
      <c r="U2" t="s">
        <v>10</v>
      </c>
    </row>
    <row r="3" spans="1:21" ht="12.75">
      <c r="A3">
        <v>28157</v>
      </c>
      <c r="B3">
        <v>2006</v>
      </c>
      <c r="C3">
        <v>1</v>
      </c>
      <c r="D3">
        <v>10</v>
      </c>
      <c r="E3">
        <v>6.059</v>
      </c>
      <c r="F3">
        <v>7.083</v>
      </c>
      <c r="G3">
        <v>0.102</v>
      </c>
      <c r="H3">
        <v>14.89</v>
      </c>
      <c r="I3">
        <v>-121.6</v>
      </c>
      <c r="J3">
        <v>49</v>
      </c>
      <c r="K3">
        <v>-5.5</v>
      </c>
      <c r="L3">
        <v>47.9</v>
      </c>
      <c r="M3">
        <v>0.0562</v>
      </c>
      <c r="N3" t="s">
        <v>6</v>
      </c>
      <c r="O3" t="s">
        <v>7</v>
      </c>
      <c r="P3">
        <v>-10.85</v>
      </c>
      <c r="Q3">
        <v>0</v>
      </c>
      <c r="R3">
        <v>0.1</v>
      </c>
      <c r="S3" t="s">
        <v>8</v>
      </c>
      <c r="T3" t="s">
        <v>9</v>
      </c>
      <c r="U3" t="s">
        <v>10</v>
      </c>
    </row>
    <row r="4" spans="1:21" ht="12.75">
      <c r="A4">
        <v>28596</v>
      </c>
      <c r="B4">
        <v>2006</v>
      </c>
      <c r="C4">
        <v>1</v>
      </c>
      <c r="D4">
        <v>11</v>
      </c>
      <c r="E4">
        <v>8.868</v>
      </c>
      <c r="F4">
        <v>42.615</v>
      </c>
      <c r="G4">
        <v>0.566</v>
      </c>
      <c r="H4">
        <v>17.65</v>
      </c>
      <c r="I4">
        <v>-143.8</v>
      </c>
      <c r="J4">
        <v>59</v>
      </c>
      <c r="K4">
        <v>190.3</v>
      </c>
      <c r="L4">
        <v>64.7</v>
      </c>
      <c r="M4">
        <v>0.0515</v>
      </c>
      <c r="N4" t="s">
        <v>6</v>
      </c>
      <c r="O4" t="s">
        <v>7</v>
      </c>
      <c r="P4">
        <v>-10.85</v>
      </c>
      <c r="Q4">
        <v>0</v>
      </c>
      <c r="R4">
        <v>0</v>
      </c>
      <c r="S4" t="s">
        <v>8</v>
      </c>
      <c r="T4" t="s">
        <v>9</v>
      </c>
      <c r="U4" t="s">
        <v>11</v>
      </c>
    </row>
    <row r="5" spans="1:21" ht="12.75">
      <c r="A5">
        <v>28597</v>
      </c>
      <c r="B5">
        <v>2006</v>
      </c>
      <c r="C5">
        <v>1</v>
      </c>
      <c r="D5">
        <v>11</v>
      </c>
      <c r="E5">
        <v>9.048</v>
      </c>
      <c r="F5">
        <v>45.276</v>
      </c>
      <c r="G5">
        <v>0.578</v>
      </c>
      <c r="H5">
        <v>17.8</v>
      </c>
      <c r="I5">
        <v>-145</v>
      </c>
      <c r="J5">
        <v>59.8</v>
      </c>
      <c r="K5">
        <v>196.3</v>
      </c>
      <c r="L5">
        <v>64.1</v>
      </c>
      <c r="M5">
        <v>0.0513</v>
      </c>
      <c r="N5" t="s">
        <v>6</v>
      </c>
      <c r="O5" t="s">
        <v>7</v>
      </c>
      <c r="P5">
        <v>-10.85</v>
      </c>
      <c r="Q5">
        <v>0</v>
      </c>
      <c r="R5">
        <v>0</v>
      </c>
      <c r="S5" t="s">
        <v>8</v>
      </c>
      <c r="T5" t="s">
        <v>9</v>
      </c>
      <c r="U5" t="s">
        <v>11</v>
      </c>
    </row>
    <row r="6" spans="1:21" ht="12.75">
      <c r="A6">
        <v>28822</v>
      </c>
      <c r="B6">
        <v>2006</v>
      </c>
      <c r="C6">
        <v>1</v>
      </c>
      <c r="D6">
        <v>12</v>
      </c>
      <c r="E6">
        <v>7.775</v>
      </c>
      <c r="F6">
        <v>4.755</v>
      </c>
      <c r="G6">
        <v>0.08</v>
      </c>
      <c r="H6">
        <v>15.96</v>
      </c>
      <c r="I6">
        <v>-134.1</v>
      </c>
      <c r="J6">
        <v>60</v>
      </c>
      <c r="K6">
        <v>155.6</v>
      </c>
      <c r="L6">
        <v>62.8</v>
      </c>
      <c r="M6">
        <v>0.0888</v>
      </c>
      <c r="N6" t="s">
        <v>6</v>
      </c>
      <c r="O6" t="s">
        <v>7</v>
      </c>
      <c r="P6">
        <v>-10.85</v>
      </c>
      <c r="Q6">
        <v>0</v>
      </c>
      <c r="R6">
        <v>0</v>
      </c>
      <c r="S6" t="s">
        <v>8</v>
      </c>
      <c r="T6" t="s">
        <v>9</v>
      </c>
      <c r="U6" t="s">
        <v>11</v>
      </c>
    </row>
    <row r="7" spans="1:21" ht="12.75">
      <c r="A7">
        <v>28823</v>
      </c>
      <c r="B7">
        <v>2006</v>
      </c>
      <c r="C7">
        <v>1</v>
      </c>
      <c r="D7">
        <v>12</v>
      </c>
      <c r="E7">
        <v>7.882</v>
      </c>
      <c r="F7">
        <v>6.851</v>
      </c>
      <c r="G7">
        <v>0.138</v>
      </c>
      <c r="H7">
        <v>15.77</v>
      </c>
      <c r="I7">
        <v>-135.3</v>
      </c>
      <c r="J7">
        <v>57.6</v>
      </c>
      <c r="K7">
        <v>158.9</v>
      </c>
      <c r="L7">
        <v>63.4</v>
      </c>
      <c r="M7">
        <v>0.0897</v>
      </c>
      <c r="N7" t="s">
        <v>6</v>
      </c>
      <c r="O7" t="s">
        <v>7</v>
      </c>
      <c r="P7">
        <v>-10.85</v>
      </c>
      <c r="Q7">
        <v>0</v>
      </c>
      <c r="R7">
        <v>0</v>
      </c>
      <c r="S7" t="s">
        <v>8</v>
      </c>
      <c r="T7" t="s">
        <v>9</v>
      </c>
      <c r="U7" t="s">
        <v>11</v>
      </c>
    </row>
    <row r="8" spans="1:21" ht="12.75">
      <c r="A8">
        <v>28824</v>
      </c>
      <c r="B8">
        <v>2006</v>
      </c>
      <c r="C8">
        <v>1</v>
      </c>
      <c r="D8">
        <v>12</v>
      </c>
      <c r="E8">
        <v>8.006</v>
      </c>
      <c r="F8">
        <v>6.513</v>
      </c>
      <c r="G8">
        <v>0.111</v>
      </c>
      <c r="H8">
        <v>16.52</v>
      </c>
      <c r="I8">
        <v>-136.7</v>
      </c>
      <c r="J8">
        <v>58.1</v>
      </c>
      <c r="K8">
        <v>162.8</v>
      </c>
      <c r="L8">
        <v>64</v>
      </c>
      <c r="M8">
        <v>0.0904</v>
      </c>
      <c r="N8" t="s">
        <v>6</v>
      </c>
      <c r="O8" t="s">
        <v>7</v>
      </c>
      <c r="P8">
        <v>-10.85</v>
      </c>
      <c r="Q8">
        <v>0</v>
      </c>
      <c r="R8">
        <v>0</v>
      </c>
      <c r="S8" t="s">
        <v>8</v>
      </c>
      <c r="T8" t="s">
        <v>9</v>
      </c>
      <c r="U8" t="s">
        <v>11</v>
      </c>
    </row>
    <row r="9" spans="1:21" ht="12.75">
      <c r="A9">
        <v>29511</v>
      </c>
      <c r="B9">
        <v>2006</v>
      </c>
      <c r="C9">
        <v>1</v>
      </c>
      <c r="D9">
        <v>14</v>
      </c>
      <c r="E9">
        <v>11.02</v>
      </c>
      <c r="F9">
        <v>1.08</v>
      </c>
      <c r="G9">
        <v>0.036</v>
      </c>
      <c r="H9">
        <v>23.67</v>
      </c>
      <c r="I9">
        <v>-141.3</v>
      </c>
      <c r="J9">
        <v>58.7</v>
      </c>
      <c r="K9">
        <v>248.7</v>
      </c>
      <c r="L9">
        <v>65.6</v>
      </c>
      <c r="M9">
        <v>0.0617</v>
      </c>
      <c r="N9" t="s">
        <v>6</v>
      </c>
      <c r="O9" t="s">
        <v>7</v>
      </c>
      <c r="P9">
        <v>-10.85</v>
      </c>
      <c r="Q9">
        <v>0</v>
      </c>
      <c r="R9">
        <v>0.1</v>
      </c>
      <c r="S9" t="s">
        <v>8</v>
      </c>
      <c r="T9" t="s">
        <v>9</v>
      </c>
      <c r="U9" t="s">
        <v>12</v>
      </c>
    </row>
    <row r="10" spans="1:21" ht="12.75">
      <c r="A10">
        <v>29512</v>
      </c>
      <c r="B10">
        <v>2006</v>
      </c>
      <c r="C10">
        <v>1</v>
      </c>
      <c r="D10">
        <v>14</v>
      </c>
      <c r="E10">
        <v>11.174</v>
      </c>
      <c r="F10">
        <v>0.932</v>
      </c>
      <c r="G10">
        <v>0.027</v>
      </c>
      <c r="H10">
        <v>20.3</v>
      </c>
      <c r="I10">
        <v>-142.8</v>
      </c>
      <c r="J10">
        <v>57.3</v>
      </c>
      <c r="K10">
        <v>251</v>
      </c>
      <c r="L10">
        <v>63.6</v>
      </c>
      <c r="M10">
        <v>0.0618</v>
      </c>
      <c r="N10" t="s">
        <v>6</v>
      </c>
      <c r="O10" t="s">
        <v>7</v>
      </c>
      <c r="P10">
        <v>-10.85</v>
      </c>
      <c r="Q10">
        <v>0</v>
      </c>
      <c r="R10">
        <v>0.1</v>
      </c>
      <c r="S10" t="s">
        <v>8</v>
      </c>
      <c r="T10" t="s">
        <v>9</v>
      </c>
      <c r="U10" t="s">
        <v>12</v>
      </c>
    </row>
    <row r="11" spans="1:21" ht="12.75">
      <c r="A11">
        <v>29513</v>
      </c>
      <c r="B11">
        <v>2006</v>
      </c>
      <c r="C11">
        <v>1</v>
      </c>
      <c r="D11">
        <v>14</v>
      </c>
      <c r="E11">
        <v>11.379</v>
      </c>
      <c r="F11">
        <v>1.052</v>
      </c>
      <c r="G11">
        <v>0.023</v>
      </c>
      <c r="H11">
        <v>22.98</v>
      </c>
      <c r="I11">
        <v>-140.4</v>
      </c>
      <c r="J11">
        <v>56.3</v>
      </c>
      <c r="K11">
        <v>253.7</v>
      </c>
      <c r="L11">
        <v>60.8</v>
      </c>
      <c r="M11">
        <v>0.0618</v>
      </c>
      <c r="N11" t="s">
        <v>6</v>
      </c>
      <c r="O11" t="s">
        <v>7</v>
      </c>
      <c r="P11">
        <v>-10.85</v>
      </c>
      <c r="Q11">
        <v>0</v>
      </c>
      <c r="R11">
        <v>0.1</v>
      </c>
      <c r="S11" t="s">
        <v>8</v>
      </c>
      <c r="T11" t="s">
        <v>9</v>
      </c>
      <c r="U11" t="s">
        <v>12</v>
      </c>
    </row>
    <row r="12" spans="1:21" ht="12.75">
      <c r="A12">
        <v>29820</v>
      </c>
      <c r="B12">
        <v>2006</v>
      </c>
      <c r="C12">
        <v>1</v>
      </c>
      <c r="D12">
        <v>15</v>
      </c>
      <c r="E12">
        <v>10.183</v>
      </c>
      <c r="F12">
        <v>8.823</v>
      </c>
      <c r="G12">
        <v>0.126</v>
      </c>
      <c r="H12">
        <v>17.6</v>
      </c>
      <c r="I12">
        <v>-139.4</v>
      </c>
      <c r="J12">
        <v>46.8</v>
      </c>
      <c r="K12">
        <v>230.7</v>
      </c>
      <c r="L12">
        <v>52.9</v>
      </c>
      <c r="M12">
        <v>0.083</v>
      </c>
      <c r="N12" t="s">
        <v>6</v>
      </c>
      <c r="O12" t="s">
        <v>7</v>
      </c>
      <c r="P12">
        <v>-10.85</v>
      </c>
      <c r="Q12">
        <v>0</v>
      </c>
      <c r="R12">
        <v>0.1</v>
      </c>
      <c r="S12" t="s">
        <v>8</v>
      </c>
      <c r="T12" t="s">
        <v>13</v>
      </c>
      <c r="U12" t="s">
        <v>14</v>
      </c>
    </row>
    <row r="13" spans="1:21" ht="12.75">
      <c r="A13">
        <v>29823</v>
      </c>
      <c r="B13">
        <v>2006</v>
      </c>
      <c r="C13">
        <v>1</v>
      </c>
      <c r="D13">
        <v>15</v>
      </c>
      <c r="E13">
        <v>10.615</v>
      </c>
      <c r="F13">
        <v>7.741</v>
      </c>
      <c r="G13">
        <v>0.117</v>
      </c>
      <c r="H13">
        <v>17.46</v>
      </c>
      <c r="I13">
        <v>-138.3</v>
      </c>
      <c r="J13">
        <v>46.6</v>
      </c>
      <c r="K13">
        <v>237.2</v>
      </c>
      <c r="L13">
        <v>48</v>
      </c>
      <c r="M13">
        <v>0.0815</v>
      </c>
      <c r="N13" t="s">
        <v>6</v>
      </c>
      <c r="O13" t="s">
        <v>7</v>
      </c>
      <c r="P13">
        <v>-10.85</v>
      </c>
      <c r="Q13">
        <v>0</v>
      </c>
      <c r="R13">
        <v>0.1</v>
      </c>
      <c r="S13" t="s">
        <v>8</v>
      </c>
      <c r="T13" t="s">
        <v>13</v>
      </c>
      <c r="U13" t="s">
        <v>14</v>
      </c>
    </row>
    <row r="14" spans="1:21" ht="12.75">
      <c r="A14">
        <v>29824</v>
      </c>
      <c r="B14">
        <v>2006</v>
      </c>
      <c r="C14">
        <v>1</v>
      </c>
      <c r="D14">
        <v>15</v>
      </c>
      <c r="E14">
        <v>10.805</v>
      </c>
      <c r="F14">
        <v>7.262</v>
      </c>
      <c r="G14">
        <v>0.112</v>
      </c>
      <c r="H14">
        <v>16.89</v>
      </c>
      <c r="I14">
        <v>-138.2</v>
      </c>
      <c r="J14">
        <v>46</v>
      </c>
      <c r="K14">
        <v>239.6</v>
      </c>
      <c r="L14">
        <v>45.7</v>
      </c>
      <c r="M14">
        <v>0.0804</v>
      </c>
      <c r="N14" t="s">
        <v>6</v>
      </c>
      <c r="O14" t="s">
        <v>7</v>
      </c>
      <c r="P14">
        <v>-10.85</v>
      </c>
      <c r="Q14">
        <v>0</v>
      </c>
      <c r="R14">
        <v>0.1</v>
      </c>
      <c r="S14" t="s">
        <v>8</v>
      </c>
      <c r="T14" t="s">
        <v>13</v>
      </c>
      <c r="U14" t="s">
        <v>14</v>
      </c>
    </row>
    <row r="15" spans="1:21" ht="12.75">
      <c r="A15">
        <v>29825</v>
      </c>
      <c r="B15">
        <v>2006</v>
      </c>
      <c r="C15">
        <v>1</v>
      </c>
      <c r="D15">
        <v>15</v>
      </c>
      <c r="E15">
        <v>10.994</v>
      </c>
      <c r="F15">
        <v>7.649</v>
      </c>
      <c r="G15">
        <v>0.118</v>
      </c>
      <c r="H15">
        <v>17.02</v>
      </c>
      <c r="I15">
        <v>-138.1</v>
      </c>
      <c r="J15">
        <v>44.9</v>
      </c>
      <c r="K15">
        <v>241.9</v>
      </c>
      <c r="L15">
        <v>43.4</v>
      </c>
      <c r="M15">
        <v>0.0793</v>
      </c>
      <c r="N15" t="s">
        <v>6</v>
      </c>
      <c r="O15" t="s">
        <v>7</v>
      </c>
      <c r="P15">
        <v>-10.85</v>
      </c>
      <c r="Q15">
        <v>0</v>
      </c>
      <c r="R15">
        <v>0.1</v>
      </c>
      <c r="S15" t="s">
        <v>8</v>
      </c>
      <c r="T15" t="s">
        <v>13</v>
      </c>
      <c r="U15" t="s">
        <v>14</v>
      </c>
    </row>
    <row r="16" spans="1:21" ht="12.75">
      <c r="A16">
        <v>29826</v>
      </c>
      <c r="B16">
        <v>2006</v>
      </c>
      <c r="C16">
        <v>1</v>
      </c>
      <c r="D16">
        <v>15</v>
      </c>
      <c r="E16">
        <v>11.179</v>
      </c>
      <c r="F16">
        <v>7.191</v>
      </c>
      <c r="G16">
        <v>0.115</v>
      </c>
      <c r="H16">
        <v>16.88</v>
      </c>
      <c r="I16">
        <v>-138.2</v>
      </c>
      <c r="J16">
        <v>44.7</v>
      </c>
      <c r="K16">
        <v>243.9</v>
      </c>
      <c r="L16">
        <v>41</v>
      </c>
      <c r="M16">
        <v>0.0786</v>
      </c>
      <c r="N16" t="s">
        <v>6</v>
      </c>
      <c r="O16" t="s">
        <v>7</v>
      </c>
      <c r="P16">
        <v>-10.85</v>
      </c>
      <c r="Q16">
        <v>0</v>
      </c>
      <c r="R16">
        <v>0.1</v>
      </c>
      <c r="S16" t="s">
        <v>8</v>
      </c>
      <c r="T16" t="s">
        <v>13</v>
      </c>
      <c r="U16" t="s">
        <v>14</v>
      </c>
    </row>
    <row r="17" spans="1:21" ht="12.75">
      <c r="A17">
        <v>29827</v>
      </c>
      <c r="B17">
        <v>2006</v>
      </c>
      <c r="C17">
        <v>1</v>
      </c>
      <c r="D17">
        <v>15</v>
      </c>
      <c r="E17">
        <v>11.365</v>
      </c>
      <c r="F17">
        <v>6.179</v>
      </c>
      <c r="G17">
        <v>0.096</v>
      </c>
      <c r="H17">
        <v>16.74</v>
      </c>
      <c r="I17">
        <v>-137.7</v>
      </c>
      <c r="J17">
        <v>44.9</v>
      </c>
      <c r="K17">
        <v>245.8</v>
      </c>
      <c r="L17">
        <v>38.7</v>
      </c>
      <c r="M17">
        <v>0.0783</v>
      </c>
      <c r="N17" t="s">
        <v>6</v>
      </c>
      <c r="O17" t="s">
        <v>7</v>
      </c>
      <c r="P17">
        <v>-10.85</v>
      </c>
      <c r="Q17">
        <v>0</v>
      </c>
      <c r="R17">
        <v>0.1</v>
      </c>
      <c r="S17" t="s">
        <v>8</v>
      </c>
      <c r="T17" t="s">
        <v>13</v>
      </c>
      <c r="U17" t="s">
        <v>14</v>
      </c>
    </row>
    <row r="18" spans="1:21" ht="12.75">
      <c r="A18">
        <v>29828</v>
      </c>
      <c r="B18">
        <v>2006</v>
      </c>
      <c r="C18">
        <v>1</v>
      </c>
      <c r="D18">
        <v>15</v>
      </c>
      <c r="E18">
        <v>11.549</v>
      </c>
      <c r="F18">
        <v>5.455</v>
      </c>
      <c r="G18">
        <v>0.087</v>
      </c>
      <c r="H18">
        <v>16.69</v>
      </c>
      <c r="I18">
        <v>-137.7</v>
      </c>
      <c r="J18">
        <v>44.6</v>
      </c>
      <c r="K18">
        <v>247.5</v>
      </c>
      <c r="L18">
        <v>36.3</v>
      </c>
      <c r="M18">
        <v>0.0784</v>
      </c>
      <c r="N18" t="s">
        <v>6</v>
      </c>
      <c r="O18" t="s">
        <v>7</v>
      </c>
      <c r="P18">
        <v>-10.85</v>
      </c>
      <c r="Q18">
        <v>0</v>
      </c>
      <c r="R18">
        <v>0.1</v>
      </c>
      <c r="S18" t="s">
        <v>8</v>
      </c>
      <c r="T18" t="s">
        <v>13</v>
      </c>
      <c r="U18" t="s">
        <v>14</v>
      </c>
    </row>
    <row r="19" spans="1:21" ht="12.75">
      <c r="A19">
        <v>29829</v>
      </c>
      <c r="B19">
        <v>2006</v>
      </c>
      <c r="C19">
        <v>1</v>
      </c>
      <c r="D19">
        <v>15</v>
      </c>
      <c r="E19">
        <v>11.734</v>
      </c>
      <c r="F19">
        <v>4.108</v>
      </c>
      <c r="G19">
        <v>0.065</v>
      </c>
      <c r="H19">
        <v>16.54</v>
      </c>
      <c r="I19">
        <v>-138.1</v>
      </c>
      <c r="J19">
        <v>45.5</v>
      </c>
      <c r="K19">
        <v>249.1</v>
      </c>
      <c r="L19">
        <v>33.8</v>
      </c>
      <c r="M19">
        <v>0.0787</v>
      </c>
      <c r="N19" t="s">
        <v>6</v>
      </c>
      <c r="O19" t="s">
        <v>7</v>
      </c>
      <c r="P19">
        <v>-10.85</v>
      </c>
      <c r="Q19">
        <v>0</v>
      </c>
      <c r="R19">
        <v>0.1</v>
      </c>
      <c r="S19" t="s">
        <v>8</v>
      </c>
      <c r="T19" t="s">
        <v>13</v>
      </c>
      <c r="U19" t="s">
        <v>14</v>
      </c>
    </row>
    <row r="20" spans="1:21" ht="12.75">
      <c r="A20">
        <v>29830</v>
      </c>
      <c r="B20">
        <v>2006</v>
      </c>
      <c r="C20">
        <v>1</v>
      </c>
      <c r="D20">
        <v>15</v>
      </c>
      <c r="E20">
        <v>11.921</v>
      </c>
      <c r="F20">
        <v>3.511</v>
      </c>
      <c r="G20">
        <v>0.056</v>
      </c>
      <c r="H20">
        <v>16.53</v>
      </c>
      <c r="I20">
        <v>-137.7</v>
      </c>
      <c r="J20">
        <v>46.3</v>
      </c>
      <c r="K20">
        <v>250.7</v>
      </c>
      <c r="L20">
        <v>31.4</v>
      </c>
      <c r="M20">
        <v>0.0788</v>
      </c>
      <c r="N20" t="s">
        <v>6</v>
      </c>
      <c r="O20" t="s">
        <v>7</v>
      </c>
      <c r="P20">
        <v>-10.85</v>
      </c>
      <c r="Q20">
        <v>0</v>
      </c>
      <c r="R20">
        <v>0.1</v>
      </c>
      <c r="S20" t="s">
        <v>8</v>
      </c>
      <c r="T20" t="s">
        <v>13</v>
      </c>
      <c r="U20" t="s">
        <v>14</v>
      </c>
    </row>
    <row r="21" spans="1:21" ht="12.75">
      <c r="A21">
        <v>29831</v>
      </c>
      <c r="B21">
        <v>2006</v>
      </c>
      <c r="C21">
        <v>1</v>
      </c>
      <c r="D21">
        <v>15</v>
      </c>
      <c r="E21">
        <v>12.185</v>
      </c>
      <c r="F21">
        <v>117.929</v>
      </c>
      <c r="G21">
        <v>0.831</v>
      </c>
      <c r="H21">
        <v>18.9</v>
      </c>
      <c r="I21">
        <v>-142</v>
      </c>
      <c r="J21">
        <v>47.1</v>
      </c>
      <c r="K21">
        <v>265.2</v>
      </c>
      <c r="L21">
        <v>80.2</v>
      </c>
      <c r="M21">
        <v>0.0784</v>
      </c>
      <c r="N21" t="s">
        <v>6</v>
      </c>
      <c r="O21" t="s">
        <v>7</v>
      </c>
      <c r="P21">
        <v>-10.85</v>
      </c>
      <c r="Q21">
        <v>0</v>
      </c>
      <c r="R21">
        <v>0.1</v>
      </c>
      <c r="S21" t="s">
        <v>8</v>
      </c>
      <c r="T21" t="s">
        <v>13</v>
      </c>
      <c r="U21" t="s">
        <v>15</v>
      </c>
    </row>
    <row r="22" spans="1:21" ht="12.75">
      <c r="A22">
        <v>29832</v>
      </c>
      <c r="B22">
        <v>2006</v>
      </c>
      <c r="C22">
        <v>1</v>
      </c>
      <c r="D22">
        <v>15</v>
      </c>
      <c r="E22">
        <v>12.373</v>
      </c>
      <c r="F22">
        <v>106.369</v>
      </c>
      <c r="G22">
        <v>0.716</v>
      </c>
      <c r="H22">
        <v>19.65</v>
      </c>
      <c r="I22">
        <v>-142.3</v>
      </c>
      <c r="J22">
        <v>46.8</v>
      </c>
      <c r="K22">
        <v>267</v>
      </c>
      <c r="L22">
        <v>77.5</v>
      </c>
      <c r="M22">
        <v>0.0776</v>
      </c>
      <c r="N22" t="s">
        <v>6</v>
      </c>
      <c r="O22" t="s">
        <v>7</v>
      </c>
      <c r="P22">
        <v>-10.85</v>
      </c>
      <c r="Q22">
        <v>0</v>
      </c>
      <c r="R22">
        <v>0.1</v>
      </c>
      <c r="S22" t="s">
        <v>8</v>
      </c>
      <c r="T22" t="s">
        <v>13</v>
      </c>
      <c r="U22" t="s">
        <v>15</v>
      </c>
    </row>
    <row r="23" spans="1:21" ht="12.75">
      <c r="A23">
        <v>29833</v>
      </c>
      <c r="B23">
        <v>2006</v>
      </c>
      <c r="C23">
        <v>1</v>
      </c>
      <c r="D23">
        <v>15</v>
      </c>
      <c r="E23">
        <v>12.576</v>
      </c>
      <c r="F23">
        <v>101.244</v>
      </c>
      <c r="G23">
        <v>0.672</v>
      </c>
      <c r="H23">
        <v>19.94</v>
      </c>
      <c r="I23">
        <v>-143</v>
      </c>
      <c r="J23">
        <v>45.5</v>
      </c>
      <c r="K23">
        <v>268.7</v>
      </c>
      <c r="L23">
        <v>74.6</v>
      </c>
      <c r="M23">
        <v>0.0764</v>
      </c>
      <c r="N23" t="s">
        <v>6</v>
      </c>
      <c r="O23" t="s">
        <v>7</v>
      </c>
      <c r="P23">
        <v>-10.85</v>
      </c>
      <c r="Q23">
        <v>0</v>
      </c>
      <c r="R23">
        <v>0.1</v>
      </c>
      <c r="S23" t="s">
        <v>8</v>
      </c>
      <c r="T23" t="s">
        <v>13</v>
      </c>
      <c r="U23" t="s">
        <v>15</v>
      </c>
    </row>
    <row r="24" spans="1:21" ht="12.75">
      <c r="A24">
        <v>29834</v>
      </c>
      <c r="B24">
        <v>2006</v>
      </c>
      <c r="C24">
        <v>1</v>
      </c>
      <c r="D24">
        <v>15</v>
      </c>
      <c r="E24">
        <v>12.764</v>
      </c>
      <c r="F24">
        <v>95.799</v>
      </c>
      <c r="G24">
        <v>0.645</v>
      </c>
      <c r="H24">
        <v>19.99</v>
      </c>
      <c r="I24">
        <v>-143.9</v>
      </c>
      <c r="J24">
        <v>43.5</v>
      </c>
      <c r="K24">
        <v>269.8</v>
      </c>
      <c r="L24">
        <v>72</v>
      </c>
      <c r="M24">
        <v>0.0752</v>
      </c>
      <c r="N24" t="s">
        <v>6</v>
      </c>
      <c r="O24" t="s">
        <v>7</v>
      </c>
      <c r="P24">
        <v>-10.85</v>
      </c>
      <c r="Q24">
        <v>0</v>
      </c>
      <c r="R24">
        <v>0.1</v>
      </c>
      <c r="S24" t="s">
        <v>8</v>
      </c>
      <c r="T24" t="s">
        <v>13</v>
      </c>
      <c r="U24" t="s">
        <v>15</v>
      </c>
    </row>
    <row r="25" spans="1:21" ht="12.75">
      <c r="A25">
        <v>29836</v>
      </c>
      <c r="B25">
        <v>2006</v>
      </c>
      <c r="C25">
        <v>1</v>
      </c>
      <c r="D25">
        <v>15</v>
      </c>
      <c r="E25">
        <v>12.986</v>
      </c>
      <c r="F25">
        <v>95.535</v>
      </c>
      <c r="G25">
        <v>0.673</v>
      </c>
      <c r="H25">
        <v>20.07</v>
      </c>
      <c r="I25">
        <v>-143.2</v>
      </c>
      <c r="J25">
        <v>42.3</v>
      </c>
      <c r="K25">
        <v>270.8</v>
      </c>
      <c r="L25">
        <v>68.9</v>
      </c>
      <c r="M25">
        <v>0.0742</v>
      </c>
      <c r="N25" t="s">
        <v>6</v>
      </c>
      <c r="O25" t="s">
        <v>7</v>
      </c>
      <c r="P25">
        <v>-10.85</v>
      </c>
      <c r="Q25">
        <v>0</v>
      </c>
      <c r="R25">
        <v>0.1</v>
      </c>
      <c r="S25" t="s">
        <v>8</v>
      </c>
      <c r="T25" t="s">
        <v>13</v>
      </c>
      <c r="U25" t="s">
        <v>15</v>
      </c>
    </row>
    <row r="26" spans="1:21" ht="12.75">
      <c r="A26">
        <v>29841</v>
      </c>
      <c r="B26">
        <v>2006</v>
      </c>
      <c r="C26">
        <v>1</v>
      </c>
      <c r="D26">
        <v>15</v>
      </c>
      <c r="E26">
        <v>13.585</v>
      </c>
      <c r="F26">
        <v>85.07</v>
      </c>
      <c r="G26">
        <v>0.63</v>
      </c>
      <c r="H26">
        <v>19.7</v>
      </c>
      <c r="I26">
        <v>-143.2</v>
      </c>
      <c r="J26">
        <v>40.8</v>
      </c>
      <c r="K26">
        <v>273.4</v>
      </c>
      <c r="L26">
        <v>60.4</v>
      </c>
      <c r="M26">
        <v>0.0749</v>
      </c>
      <c r="N26" t="s">
        <v>6</v>
      </c>
      <c r="O26" t="s">
        <v>7</v>
      </c>
      <c r="P26">
        <v>-10.85</v>
      </c>
      <c r="Q26">
        <v>0</v>
      </c>
      <c r="R26">
        <v>0.1</v>
      </c>
      <c r="S26" t="s">
        <v>8</v>
      </c>
      <c r="T26" t="s">
        <v>13</v>
      </c>
      <c r="U26" t="s">
        <v>15</v>
      </c>
    </row>
    <row r="27" spans="1:21" ht="12.75">
      <c r="A27">
        <v>29842</v>
      </c>
      <c r="B27">
        <v>2006</v>
      </c>
      <c r="C27">
        <v>1</v>
      </c>
      <c r="D27">
        <v>15</v>
      </c>
      <c r="E27">
        <v>13.781</v>
      </c>
      <c r="F27">
        <v>80.17</v>
      </c>
      <c r="G27">
        <v>0.657</v>
      </c>
      <c r="H27">
        <v>19.51</v>
      </c>
      <c r="I27">
        <v>-143</v>
      </c>
      <c r="J27">
        <v>42</v>
      </c>
      <c r="K27">
        <v>274.1</v>
      </c>
      <c r="L27">
        <v>57.7</v>
      </c>
      <c r="M27">
        <v>0.0758</v>
      </c>
      <c r="N27" t="s">
        <v>6</v>
      </c>
      <c r="O27" t="s">
        <v>7</v>
      </c>
      <c r="P27">
        <v>-10.85</v>
      </c>
      <c r="Q27">
        <v>0</v>
      </c>
      <c r="R27">
        <v>0.1</v>
      </c>
      <c r="S27" t="s">
        <v>8</v>
      </c>
      <c r="T27" t="s">
        <v>13</v>
      </c>
      <c r="U27" t="s">
        <v>15</v>
      </c>
    </row>
    <row r="28" spans="1:21" ht="12.75">
      <c r="A28">
        <v>29843</v>
      </c>
      <c r="B28">
        <v>2006</v>
      </c>
      <c r="C28">
        <v>1</v>
      </c>
      <c r="D28">
        <v>15</v>
      </c>
      <c r="E28">
        <v>13.967</v>
      </c>
      <c r="F28">
        <v>80.284</v>
      </c>
      <c r="G28">
        <v>0.655</v>
      </c>
      <c r="H28">
        <v>19.13</v>
      </c>
      <c r="I28">
        <v>-142.5</v>
      </c>
      <c r="J28">
        <v>41.7</v>
      </c>
      <c r="K28">
        <v>274.7</v>
      </c>
      <c r="L28">
        <v>55</v>
      </c>
      <c r="M28">
        <v>0.0765</v>
      </c>
      <c r="N28" t="s">
        <v>6</v>
      </c>
      <c r="O28" t="s">
        <v>7</v>
      </c>
      <c r="P28">
        <v>-10.85</v>
      </c>
      <c r="Q28">
        <v>0</v>
      </c>
      <c r="R28">
        <v>0.1</v>
      </c>
      <c r="S28" t="s">
        <v>8</v>
      </c>
      <c r="T28" t="s">
        <v>13</v>
      </c>
      <c r="U28" t="s">
        <v>15</v>
      </c>
    </row>
    <row r="29" spans="1:21" ht="12.75">
      <c r="A29">
        <v>29844</v>
      </c>
      <c r="B29">
        <v>2006</v>
      </c>
      <c r="C29">
        <v>1</v>
      </c>
      <c r="D29">
        <v>15</v>
      </c>
      <c r="E29">
        <v>14.152</v>
      </c>
      <c r="F29">
        <v>76.54</v>
      </c>
      <c r="G29">
        <v>0.67</v>
      </c>
      <c r="H29">
        <v>19</v>
      </c>
      <c r="I29">
        <v>-141.2</v>
      </c>
      <c r="J29">
        <v>41.3</v>
      </c>
      <c r="K29">
        <v>275.3</v>
      </c>
      <c r="L29">
        <v>52.4</v>
      </c>
      <c r="M29">
        <v>0.077</v>
      </c>
      <c r="N29" t="s">
        <v>6</v>
      </c>
      <c r="O29" t="s">
        <v>7</v>
      </c>
      <c r="P29">
        <v>-10.85</v>
      </c>
      <c r="Q29">
        <v>0</v>
      </c>
      <c r="R29">
        <v>0.1</v>
      </c>
      <c r="S29" t="s">
        <v>8</v>
      </c>
      <c r="T29" t="s">
        <v>13</v>
      </c>
      <c r="U29" t="s">
        <v>15</v>
      </c>
    </row>
    <row r="30" spans="1:21" ht="12.75">
      <c r="A30">
        <v>29845</v>
      </c>
      <c r="B30">
        <v>2006</v>
      </c>
      <c r="C30">
        <v>1</v>
      </c>
      <c r="D30">
        <v>15</v>
      </c>
      <c r="E30">
        <v>14.345</v>
      </c>
      <c r="F30">
        <v>70.041</v>
      </c>
      <c r="G30">
        <v>0.675</v>
      </c>
      <c r="H30">
        <v>18.95</v>
      </c>
      <c r="I30">
        <v>-141.3</v>
      </c>
      <c r="J30">
        <v>42.3</v>
      </c>
      <c r="K30">
        <v>276</v>
      </c>
      <c r="L30">
        <v>49.7</v>
      </c>
      <c r="M30">
        <v>0.0772</v>
      </c>
      <c r="N30" t="s">
        <v>6</v>
      </c>
      <c r="O30" t="s">
        <v>7</v>
      </c>
      <c r="P30">
        <v>-10.85</v>
      </c>
      <c r="Q30">
        <v>0</v>
      </c>
      <c r="R30">
        <v>0.1</v>
      </c>
      <c r="S30" t="s">
        <v>8</v>
      </c>
      <c r="T30" t="s">
        <v>13</v>
      </c>
      <c r="U30" t="s">
        <v>15</v>
      </c>
    </row>
    <row r="31" spans="1:21" ht="12.75">
      <c r="A31">
        <v>29846</v>
      </c>
      <c r="B31">
        <v>2006</v>
      </c>
      <c r="C31">
        <v>1</v>
      </c>
      <c r="D31">
        <v>15</v>
      </c>
      <c r="E31">
        <v>14.531</v>
      </c>
      <c r="F31">
        <v>64.66</v>
      </c>
      <c r="G31">
        <v>0.628</v>
      </c>
      <c r="H31">
        <v>18.82</v>
      </c>
      <c r="I31">
        <v>-140.3</v>
      </c>
      <c r="J31">
        <v>42.5</v>
      </c>
      <c r="K31">
        <v>276.7</v>
      </c>
      <c r="L31">
        <v>47.1</v>
      </c>
      <c r="M31">
        <v>0.0772</v>
      </c>
      <c r="N31" t="s">
        <v>6</v>
      </c>
      <c r="O31" t="s">
        <v>7</v>
      </c>
      <c r="P31">
        <v>-10.85</v>
      </c>
      <c r="Q31">
        <v>0</v>
      </c>
      <c r="R31">
        <v>0.1</v>
      </c>
      <c r="S31" t="s">
        <v>8</v>
      </c>
      <c r="T31" t="s">
        <v>13</v>
      </c>
      <c r="U31" t="s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21" ht="12.75">
      <c r="A1">
        <v>28155</v>
      </c>
      <c r="B1">
        <v>2006</v>
      </c>
      <c r="C1">
        <v>1</v>
      </c>
      <c r="D1">
        <v>10</v>
      </c>
      <c r="E1">
        <v>5.947</v>
      </c>
      <c r="F1">
        <v>7.323</v>
      </c>
      <c r="G1">
        <v>0.12</v>
      </c>
      <c r="H1">
        <v>14.26</v>
      </c>
      <c r="I1">
        <v>-121</v>
      </c>
      <c r="J1">
        <v>47.6</v>
      </c>
      <c r="K1">
        <v>-4.4</v>
      </c>
      <c r="L1">
        <v>48</v>
      </c>
      <c r="M1">
        <v>0.0561</v>
      </c>
      <c r="N1" t="s">
        <v>6</v>
      </c>
      <c r="O1" t="s">
        <v>7</v>
      </c>
      <c r="P1">
        <v>-10.85</v>
      </c>
      <c r="Q1">
        <v>0</v>
      </c>
      <c r="R1">
        <v>0.1</v>
      </c>
      <c r="S1" t="s">
        <v>8</v>
      </c>
      <c r="T1" t="s">
        <v>9</v>
      </c>
      <c r="U1" t="s">
        <v>10</v>
      </c>
    </row>
    <row r="2" spans="1:21" ht="12.75">
      <c r="A2">
        <v>28156</v>
      </c>
      <c r="B2">
        <v>2006</v>
      </c>
      <c r="C2">
        <v>1</v>
      </c>
      <c r="D2">
        <v>10</v>
      </c>
      <c r="E2">
        <v>6.019</v>
      </c>
      <c r="F2">
        <v>7.046</v>
      </c>
      <c r="G2">
        <v>0.094</v>
      </c>
      <c r="H2">
        <v>15.45</v>
      </c>
      <c r="I2">
        <v>-120.3</v>
      </c>
      <c r="J2">
        <v>47.6</v>
      </c>
      <c r="K2">
        <v>-5.1</v>
      </c>
      <c r="L2">
        <v>47.9</v>
      </c>
      <c r="M2">
        <v>0.0562</v>
      </c>
      <c r="N2" t="s">
        <v>6</v>
      </c>
      <c r="O2" t="s">
        <v>7</v>
      </c>
      <c r="P2">
        <v>-10.85</v>
      </c>
      <c r="Q2">
        <v>0</v>
      </c>
      <c r="R2">
        <v>0.1</v>
      </c>
      <c r="S2" t="s">
        <v>8</v>
      </c>
      <c r="T2" t="s">
        <v>9</v>
      </c>
      <c r="U2" t="s">
        <v>10</v>
      </c>
    </row>
    <row r="3" spans="1:21" ht="12.75">
      <c r="A3">
        <v>28157</v>
      </c>
      <c r="B3">
        <v>2006</v>
      </c>
      <c r="C3">
        <v>1</v>
      </c>
      <c r="D3">
        <v>10</v>
      </c>
      <c r="E3">
        <v>6.059</v>
      </c>
      <c r="F3">
        <v>7.025</v>
      </c>
      <c r="G3">
        <v>0.101</v>
      </c>
      <c r="H3">
        <v>15.11</v>
      </c>
      <c r="I3">
        <v>-120.7</v>
      </c>
      <c r="J3">
        <v>47.2</v>
      </c>
      <c r="K3">
        <v>-5.5</v>
      </c>
      <c r="L3">
        <v>47.9</v>
      </c>
      <c r="M3">
        <v>0.0562</v>
      </c>
      <c r="N3" t="s">
        <v>6</v>
      </c>
      <c r="O3" t="s">
        <v>7</v>
      </c>
      <c r="P3">
        <v>-10.85</v>
      </c>
      <c r="Q3">
        <v>0</v>
      </c>
      <c r="R3">
        <v>0.1</v>
      </c>
      <c r="S3" t="s">
        <v>8</v>
      </c>
      <c r="T3" t="s">
        <v>9</v>
      </c>
      <c r="U3" t="s">
        <v>10</v>
      </c>
    </row>
    <row r="4" spans="1:21" ht="12.75">
      <c r="A4">
        <v>28596</v>
      </c>
      <c r="B4">
        <v>2006</v>
      </c>
      <c r="C4">
        <v>1</v>
      </c>
      <c r="D4">
        <v>11</v>
      </c>
      <c r="E4">
        <v>8.868</v>
      </c>
      <c r="F4">
        <v>38.437</v>
      </c>
      <c r="G4">
        <v>0.425</v>
      </c>
      <c r="H4">
        <v>17.99</v>
      </c>
      <c r="I4">
        <v>-143.4</v>
      </c>
      <c r="J4">
        <v>56.9</v>
      </c>
      <c r="K4">
        <v>190.3</v>
      </c>
      <c r="L4">
        <v>64.7</v>
      </c>
      <c r="M4">
        <v>0.0515</v>
      </c>
      <c r="N4" t="s">
        <v>6</v>
      </c>
      <c r="O4" t="s">
        <v>7</v>
      </c>
      <c r="P4">
        <v>-10.85</v>
      </c>
      <c r="Q4">
        <v>0</v>
      </c>
      <c r="R4">
        <v>0</v>
      </c>
      <c r="S4" t="s">
        <v>8</v>
      </c>
      <c r="T4" t="s">
        <v>9</v>
      </c>
      <c r="U4" t="s">
        <v>11</v>
      </c>
    </row>
    <row r="5" spans="1:21" ht="12.75">
      <c r="A5">
        <v>28597</v>
      </c>
      <c r="B5">
        <v>2006</v>
      </c>
      <c r="C5">
        <v>1</v>
      </c>
      <c r="D5">
        <v>11</v>
      </c>
      <c r="E5">
        <v>9.048</v>
      </c>
      <c r="F5">
        <v>39.926</v>
      </c>
      <c r="G5">
        <v>0.453</v>
      </c>
      <c r="H5">
        <v>18.09</v>
      </c>
      <c r="I5">
        <v>-144.5</v>
      </c>
      <c r="J5">
        <v>57.7</v>
      </c>
      <c r="K5">
        <v>196.3</v>
      </c>
      <c r="L5">
        <v>64.1</v>
      </c>
      <c r="M5">
        <v>0.0513</v>
      </c>
      <c r="N5" t="s">
        <v>6</v>
      </c>
      <c r="O5" t="s">
        <v>7</v>
      </c>
      <c r="P5">
        <v>-10.85</v>
      </c>
      <c r="Q5">
        <v>0</v>
      </c>
      <c r="R5">
        <v>0</v>
      </c>
      <c r="S5" t="s">
        <v>8</v>
      </c>
      <c r="T5" t="s">
        <v>9</v>
      </c>
      <c r="U5" t="s">
        <v>11</v>
      </c>
    </row>
    <row r="6" spans="1:21" ht="12.75">
      <c r="A6">
        <v>28822</v>
      </c>
      <c r="B6">
        <v>2006</v>
      </c>
      <c r="C6">
        <v>1</v>
      </c>
      <c r="D6">
        <v>12</v>
      </c>
      <c r="E6">
        <v>7.775</v>
      </c>
      <c r="F6">
        <v>4.248</v>
      </c>
      <c r="G6">
        <v>0.06</v>
      </c>
      <c r="H6">
        <v>16.5</v>
      </c>
      <c r="I6">
        <v>-133.8</v>
      </c>
      <c r="J6">
        <v>57.5</v>
      </c>
      <c r="K6">
        <v>155.6</v>
      </c>
      <c r="L6">
        <v>62.8</v>
      </c>
      <c r="M6">
        <v>0.0888</v>
      </c>
      <c r="N6" t="s">
        <v>6</v>
      </c>
      <c r="O6" t="s">
        <v>7</v>
      </c>
      <c r="P6">
        <v>-10.85</v>
      </c>
      <c r="Q6">
        <v>0</v>
      </c>
      <c r="R6">
        <v>0</v>
      </c>
      <c r="S6" t="s">
        <v>8</v>
      </c>
      <c r="T6" t="s">
        <v>9</v>
      </c>
      <c r="U6" t="s">
        <v>11</v>
      </c>
    </row>
    <row r="7" spans="1:21" ht="12.75">
      <c r="A7">
        <v>28823</v>
      </c>
      <c r="B7">
        <v>2006</v>
      </c>
      <c r="C7">
        <v>1</v>
      </c>
      <c r="D7">
        <v>12</v>
      </c>
      <c r="E7">
        <v>7.882</v>
      </c>
      <c r="F7">
        <v>6.384</v>
      </c>
      <c r="G7">
        <v>0.108</v>
      </c>
      <c r="H7">
        <v>15.49</v>
      </c>
      <c r="I7">
        <v>-135.1</v>
      </c>
      <c r="J7">
        <v>55.6</v>
      </c>
      <c r="K7">
        <v>158.9</v>
      </c>
      <c r="L7">
        <v>63.4</v>
      </c>
      <c r="M7">
        <v>0.0897</v>
      </c>
      <c r="N7" t="s">
        <v>6</v>
      </c>
      <c r="O7" t="s">
        <v>7</v>
      </c>
      <c r="P7">
        <v>-10.85</v>
      </c>
      <c r="Q7">
        <v>0</v>
      </c>
      <c r="R7">
        <v>0</v>
      </c>
      <c r="S7" t="s">
        <v>8</v>
      </c>
      <c r="T7" t="s">
        <v>9</v>
      </c>
      <c r="U7" t="s">
        <v>11</v>
      </c>
    </row>
    <row r="8" spans="1:21" ht="12.75">
      <c r="A8">
        <v>28824</v>
      </c>
      <c r="B8">
        <v>2006</v>
      </c>
      <c r="C8">
        <v>1</v>
      </c>
      <c r="D8">
        <v>12</v>
      </c>
      <c r="E8">
        <v>8.006</v>
      </c>
      <c r="F8">
        <v>6.158</v>
      </c>
      <c r="G8">
        <v>0.091</v>
      </c>
      <c r="H8">
        <v>16.56</v>
      </c>
      <c r="I8">
        <v>-136.5</v>
      </c>
      <c r="J8">
        <v>56.4</v>
      </c>
      <c r="K8">
        <v>162.8</v>
      </c>
      <c r="L8">
        <v>64</v>
      </c>
      <c r="M8">
        <v>0.0904</v>
      </c>
      <c r="N8" t="s">
        <v>6</v>
      </c>
      <c r="O8" t="s">
        <v>7</v>
      </c>
      <c r="P8">
        <v>-10.85</v>
      </c>
      <c r="Q8">
        <v>0</v>
      </c>
      <c r="R8">
        <v>0</v>
      </c>
      <c r="S8" t="s">
        <v>8</v>
      </c>
      <c r="T8" t="s">
        <v>9</v>
      </c>
      <c r="U8" t="s">
        <v>11</v>
      </c>
    </row>
    <row r="9" spans="1:21" ht="12.75">
      <c r="A9">
        <v>29511</v>
      </c>
      <c r="B9">
        <v>2006</v>
      </c>
      <c r="C9">
        <v>1</v>
      </c>
      <c r="D9">
        <v>14</v>
      </c>
      <c r="E9">
        <v>11.02</v>
      </c>
      <c r="F9">
        <v>0.872</v>
      </c>
      <c r="G9">
        <v>0.023</v>
      </c>
      <c r="H9">
        <v>24.17</v>
      </c>
      <c r="I9">
        <v>-139.6</v>
      </c>
      <c r="J9">
        <v>56.6</v>
      </c>
      <c r="K9">
        <v>248.7</v>
      </c>
      <c r="L9">
        <v>65.6</v>
      </c>
      <c r="M9">
        <v>0.0617</v>
      </c>
      <c r="N9" t="s">
        <v>6</v>
      </c>
      <c r="O9" t="s">
        <v>7</v>
      </c>
      <c r="P9">
        <v>-10.85</v>
      </c>
      <c r="Q9">
        <v>0</v>
      </c>
      <c r="R9">
        <v>0.1</v>
      </c>
      <c r="S9" t="s">
        <v>8</v>
      </c>
      <c r="T9" t="s">
        <v>9</v>
      </c>
      <c r="U9" t="s">
        <v>12</v>
      </c>
    </row>
    <row r="10" spans="1:21" ht="12.75">
      <c r="A10">
        <v>29512</v>
      </c>
      <c r="B10">
        <v>2006</v>
      </c>
      <c r="C10">
        <v>1</v>
      </c>
      <c r="D10">
        <v>14</v>
      </c>
      <c r="E10">
        <v>11.174</v>
      </c>
      <c r="F10">
        <v>0.824</v>
      </c>
      <c r="G10">
        <v>0.023</v>
      </c>
      <c r="H10">
        <v>20.92</v>
      </c>
      <c r="I10">
        <v>-141</v>
      </c>
      <c r="J10">
        <v>55.7</v>
      </c>
      <c r="K10">
        <v>251</v>
      </c>
      <c r="L10">
        <v>63.6</v>
      </c>
      <c r="M10">
        <v>0.0618</v>
      </c>
      <c r="N10" t="s">
        <v>6</v>
      </c>
      <c r="O10" t="s">
        <v>7</v>
      </c>
      <c r="P10">
        <v>-10.85</v>
      </c>
      <c r="Q10">
        <v>0</v>
      </c>
      <c r="R10">
        <v>0.1</v>
      </c>
      <c r="S10" t="s">
        <v>8</v>
      </c>
      <c r="T10" t="s">
        <v>9</v>
      </c>
      <c r="U10" t="s">
        <v>12</v>
      </c>
    </row>
    <row r="11" spans="1:21" ht="12.75">
      <c r="A11">
        <v>29513</v>
      </c>
      <c r="B11">
        <v>2006</v>
      </c>
      <c r="C11">
        <v>1</v>
      </c>
      <c r="D11">
        <v>14</v>
      </c>
      <c r="E11">
        <v>11.379</v>
      </c>
      <c r="F11">
        <v>0.896</v>
      </c>
      <c r="G11">
        <v>0.021</v>
      </c>
      <c r="H11">
        <v>22.93</v>
      </c>
      <c r="I11">
        <v>-139.5</v>
      </c>
      <c r="J11">
        <v>55.4</v>
      </c>
      <c r="K11">
        <v>253.7</v>
      </c>
      <c r="L11">
        <v>60.8</v>
      </c>
      <c r="M11">
        <v>0.0618</v>
      </c>
      <c r="N11" t="s">
        <v>6</v>
      </c>
      <c r="O11" t="s">
        <v>7</v>
      </c>
      <c r="P11">
        <v>-10.85</v>
      </c>
      <c r="Q11">
        <v>0</v>
      </c>
      <c r="R11">
        <v>0.1</v>
      </c>
      <c r="S11" t="s">
        <v>8</v>
      </c>
      <c r="T11" t="s">
        <v>9</v>
      </c>
      <c r="U11" t="s">
        <v>12</v>
      </c>
    </row>
    <row r="12" spans="1:21" ht="12.75">
      <c r="A12">
        <v>29820</v>
      </c>
      <c r="B12">
        <v>2006</v>
      </c>
      <c r="C12">
        <v>1</v>
      </c>
      <c r="D12">
        <v>15</v>
      </c>
      <c r="E12">
        <v>10.183</v>
      </c>
      <c r="F12">
        <v>8.556</v>
      </c>
      <c r="G12">
        <v>0.128</v>
      </c>
      <c r="H12">
        <v>17.91</v>
      </c>
      <c r="I12">
        <v>-138.7</v>
      </c>
      <c r="J12">
        <v>45.6</v>
      </c>
      <c r="K12">
        <v>230.7</v>
      </c>
      <c r="L12">
        <v>52.9</v>
      </c>
      <c r="M12">
        <v>0.083</v>
      </c>
      <c r="N12" t="s">
        <v>6</v>
      </c>
      <c r="O12" t="s">
        <v>7</v>
      </c>
      <c r="P12">
        <v>-10.85</v>
      </c>
      <c r="Q12">
        <v>0</v>
      </c>
      <c r="R12">
        <v>0.1</v>
      </c>
      <c r="S12" t="s">
        <v>8</v>
      </c>
      <c r="T12" t="s">
        <v>13</v>
      </c>
      <c r="U12" t="s">
        <v>14</v>
      </c>
    </row>
    <row r="13" spans="1:21" ht="12.75">
      <c r="A13">
        <v>29823</v>
      </c>
      <c r="B13">
        <v>2006</v>
      </c>
      <c r="C13">
        <v>1</v>
      </c>
      <c r="D13">
        <v>15</v>
      </c>
      <c r="E13">
        <v>10.615</v>
      </c>
      <c r="F13">
        <v>7.353</v>
      </c>
      <c r="G13">
        <v>0.122</v>
      </c>
      <c r="H13">
        <v>17.67</v>
      </c>
      <c r="I13">
        <v>-137.5</v>
      </c>
      <c r="J13">
        <v>45.5</v>
      </c>
      <c r="K13">
        <v>237.2</v>
      </c>
      <c r="L13">
        <v>48</v>
      </c>
      <c r="M13">
        <v>0.0815</v>
      </c>
      <c r="N13" t="s">
        <v>6</v>
      </c>
      <c r="O13" t="s">
        <v>7</v>
      </c>
      <c r="P13">
        <v>-10.85</v>
      </c>
      <c r="Q13">
        <v>0</v>
      </c>
      <c r="R13">
        <v>0.1</v>
      </c>
      <c r="S13" t="s">
        <v>8</v>
      </c>
      <c r="T13" t="s">
        <v>13</v>
      </c>
      <c r="U13" t="s">
        <v>14</v>
      </c>
    </row>
    <row r="14" spans="1:21" ht="12.75">
      <c r="A14">
        <v>29824</v>
      </c>
      <c r="B14">
        <v>2006</v>
      </c>
      <c r="C14">
        <v>1</v>
      </c>
      <c r="D14">
        <v>15</v>
      </c>
      <c r="E14">
        <v>10.805</v>
      </c>
      <c r="F14">
        <v>7.117</v>
      </c>
      <c r="G14">
        <v>0.119</v>
      </c>
      <c r="H14">
        <v>17.32</v>
      </c>
      <c r="I14">
        <v>-137.3</v>
      </c>
      <c r="J14">
        <v>44.9</v>
      </c>
      <c r="K14">
        <v>239.6</v>
      </c>
      <c r="L14">
        <v>45.7</v>
      </c>
      <c r="M14">
        <v>0.0804</v>
      </c>
      <c r="N14" t="s">
        <v>6</v>
      </c>
      <c r="O14" t="s">
        <v>7</v>
      </c>
      <c r="P14">
        <v>-10.85</v>
      </c>
      <c r="Q14">
        <v>0</v>
      </c>
      <c r="R14">
        <v>0.1</v>
      </c>
      <c r="S14" t="s">
        <v>8</v>
      </c>
      <c r="T14" t="s">
        <v>13</v>
      </c>
      <c r="U14" t="s">
        <v>14</v>
      </c>
    </row>
    <row r="15" spans="1:21" ht="12.75">
      <c r="A15">
        <v>29825</v>
      </c>
      <c r="B15">
        <v>2006</v>
      </c>
      <c r="C15">
        <v>1</v>
      </c>
      <c r="D15">
        <v>15</v>
      </c>
      <c r="E15">
        <v>10.994</v>
      </c>
      <c r="F15">
        <v>7.229</v>
      </c>
      <c r="G15">
        <v>0.122</v>
      </c>
      <c r="H15">
        <v>17.02</v>
      </c>
      <c r="I15">
        <v>-137.3</v>
      </c>
      <c r="J15">
        <v>43.9</v>
      </c>
      <c r="K15">
        <v>241.9</v>
      </c>
      <c r="L15">
        <v>43.4</v>
      </c>
      <c r="M15">
        <v>0.0793</v>
      </c>
      <c r="N15" t="s">
        <v>6</v>
      </c>
      <c r="O15" t="s">
        <v>7</v>
      </c>
      <c r="P15">
        <v>-10.85</v>
      </c>
      <c r="Q15">
        <v>0</v>
      </c>
      <c r="R15">
        <v>0.1</v>
      </c>
      <c r="S15" t="s">
        <v>8</v>
      </c>
      <c r="T15" t="s">
        <v>13</v>
      </c>
      <c r="U15" t="s">
        <v>14</v>
      </c>
    </row>
    <row r="16" spans="1:21" ht="12.75">
      <c r="A16">
        <v>29826</v>
      </c>
      <c r="B16">
        <v>2006</v>
      </c>
      <c r="C16">
        <v>1</v>
      </c>
      <c r="D16">
        <v>15</v>
      </c>
      <c r="E16">
        <v>11.179</v>
      </c>
      <c r="F16">
        <v>6.767</v>
      </c>
      <c r="G16">
        <v>0.118</v>
      </c>
      <c r="H16">
        <v>16.97</v>
      </c>
      <c r="I16">
        <v>-137.2</v>
      </c>
      <c r="J16">
        <v>43.9</v>
      </c>
      <c r="K16">
        <v>243.9</v>
      </c>
      <c r="L16">
        <v>41</v>
      </c>
      <c r="M16">
        <v>0.0786</v>
      </c>
      <c r="N16" t="s">
        <v>6</v>
      </c>
      <c r="O16" t="s">
        <v>7</v>
      </c>
      <c r="P16">
        <v>-10.85</v>
      </c>
      <c r="Q16">
        <v>0</v>
      </c>
      <c r="R16">
        <v>0.1</v>
      </c>
      <c r="S16" t="s">
        <v>8</v>
      </c>
      <c r="T16" t="s">
        <v>13</v>
      </c>
      <c r="U16" t="s">
        <v>14</v>
      </c>
    </row>
    <row r="17" spans="1:21" ht="12.75">
      <c r="A17">
        <v>29827</v>
      </c>
      <c r="B17">
        <v>2006</v>
      </c>
      <c r="C17">
        <v>1</v>
      </c>
      <c r="D17">
        <v>15</v>
      </c>
      <c r="E17">
        <v>11.365</v>
      </c>
      <c r="F17">
        <v>5.766</v>
      </c>
      <c r="G17">
        <v>0.099</v>
      </c>
      <c r="H17">
        <v>16.75</v>
      </c>
      <c r="I17">
        <v>-136.6</v>
      </c>
      <c r="J17">
        <v>44</v>
      </c>
      <c r="K17">
        <v>245.8</v>
      </c>
      <c r="L17">
        <v>38.7</v>
      </c>
      <c r="M17">
        <v>0.0783</v>
      </c>
      <c r="N17" t="s">
        <v>6</v>
      </c>
      <c r="O17" t="s">
        <v>7</v>
      </c>
      <c r="P17">
        <v>-10.85</v>
      </c>
      <c r="Q17">
        <v>0</v>
      </c>
      <c r="R17">
        <v>0.1</v>
      </c>
      <c r="S17" t="s">
        <v>8</v>
      </c>
      <c r="T17" t="s">
        <v>13</v>
      </c>
      <c r="U17" t="s">
        <v>14</v>
      </c>
    </row>
    <row r="18" spans="1:21" ht="12.75">
      <c r="A18">
        <v>29828</v>
      </c>
      <c r="B18">
        <v>2006</v>
      </c>
      <c r="C18">
        <v>1</v>
      </c>
      <c r="D18">
        <v>15</v>
      </c>
      <c r="E18">
        <v>11.549</v>
      </c>
      <c r="F18">
        <v>5.173</v>
      </c>
      <c r="G18">
        <v>0.09</v>
      </c>
      <c r="H18">
        <v>16.6</v>
      </c>
      <c r="I18">
        <v>-136.4</v>
      </c>
      <c r="J18">
        <v>43.8</v>
      </c>
      <c r="K18">
        <v>247.5</v>
      </c>
      <c r="L18">
        <v>36.3</v>
      </c>
      <c r="M18">
        <v>0.0784</v>
      </c>
      <c r="N18" t="s">
        <v>6</v>
      </c>
      <c r="O18" t="s">
        <v>7</v>
      </c>
      <c r="P18">
        <v>-10.85</v>
      </c>
      <c r="Q18">
        <v>0</v>
      </c>
      <c r="R18">
        <v>0.1</v>
      </c>
      <c r="S18" t="s">
        <v>8</v>
      </c>
      <c r="T18" t="s">
        <v>13</v>
      </c>
      <c r="U18" t="s">
        <v>14</v>
      </c>
    </row>
    <row r="19" spans="1:21" ht="12.75">
      <c r="A19">
        <v>29829</v>
      </c>
      <c r="B19">
        <v>2006</v>
      </c>
      <c r="C19">
        <v>1</v>
      </c>
      <c r="D19">
        <v>15</v>
      </c>
      <c r="E19">
        <v>11.734</v>
      </c>
      <c r="F19">
        <v>3.807</v>
      </c>
      <c r="G19">
        <v>0.066</v>
      </c>
      <c r="H19">
        <v>16.4</v>
      </c>
      <c r="I19">
        <v>-136.7</v>
      </c>
      <c r="J19">
        <v>44.8</v>
      </c>
      <c r="K19">
        <v>249.1</v>
      </c>
      <c r="L19">
        <v>33.8</v>
      </c>
      <c r="M19">
        <v>0.0787</v>
      </c>
      <c r="N19" t="s">
        <v>6</v>
      </c>
      <c r="O19" t="s">
        <v>7</v>
      </c>
      <c r="P19">
        <v>-10.85</v>
      </c>
      <c r="Q19">
        <v>0</v>
      </c>
      <c r="R19">
        <v>0.1</v>
      </c>
      <c r="S19" t="s">
        <v>8</v>
      </c>
      <c r="T19" t="s">
        <v>13</v>
      </c>
      <c r="U19" t="s">
        <v>14</v>
      </c>
    </row>
    <row r="20" spans="1:21" ht="12.75">
      <c r="A20">
        <v>29830</v>
      </c>
      <c r="B20">
        <v>2006</v>
      </c>
      <c r="C20">
        <v>1</v>
      </c>
      <c r="D20">
        <v>15</v>
      </c>
      <c r="E20">
        <v>11.921</v>
      </c>
      <c r="F20">
        <v>3.229</v>
      </c>
      <c r="G20">
        <v>0.057</v>
      </c>
      <c r="H20">
        <v>16.4</v>
      </c>
      <c r="I20">
        <v>-136.1</v>
      </c>
      <c r="J20">
        <v>45.7</v>
      </c>
      <c r="K20">
        <v>250.7</v>
      </c>
      <c r="L20">
        <v>31.4</v>
      </c>
      <c r="M20">
        <v>0.0788</v>
      </c>
      <c r="N20" t="s">
        <v>6</v>
      </c>
      <c r="O20" t="s">
        <v>7</v>
      </c>
      <c r="P20">
        <v>-10.85</v>
      </c>
      <c r="Q20">
        <v>0</v>
      </c>
      <c r="R20">
        <v>0.1</v>
      </c>
      <c r="S20" t="s">
        <v>8</v>
      </c>
      <c r="T20" t="s">
        <v>13</v>
      </c>
      <c r="U20" t="s">
        <v>14</v>
      </c>
    </row>
    <row r="21" spans="1:21" ht="12.75">
      <c r="A21">
        <v>29831</v>
      </c>
      <c r="B21">
        <v>2006</v>
      </c>
      <c r="C21">
        <v>1</v>
      </c>
      <c r="D21">
        <v>15</v>
      </c>
      <c r="E21">
        <v>12.185</v>
      </c>
      <c r="F21">
        <v>116.405</v>
      </c>
      <c r="G21">
        <v>0.868</v>
      </c>
      <c r="H21">
        <v>19.21</v>
      </c>
      <c r="I21">
        <v>-142.3</v>
      </c>
      <c r="J21">
        <v>46.2</v>
      </c>
      <c r="K21">
        <v>265.2</v>
      </c>
      <c r="L21">
        <v>80.2</v>
      </c>
      <c r="M21">
        <v>0.0784</v>
      </c>
      <c r="N21" t="s">
        <v>6</v>
      </c>
      <c r="O21" t="s">
        <v>7</v>
      </c>
      <c r="P21">
        <v>-10.85</v>
      </c>
      <c r="Q21">
        <v>0</v>
      </c>
      <c r="R21">
        <v>0.1</v>
      </c>
      <c r="S21" t="s">
        <v>8</v>
      </c>
      <c r="T21" t="s">
        <v>13</v>
      </c>
      <c r="U21" t="s">
        <v>15</v>
      </c>
    </row>
    <row r="22" spans="1:21" ht="12.75">
      <c r="A22">
        <v>29832</v>
      </c>
      <c r="B22">
        <v>2006</v>
      </c>
      <c r="C22">
        <v>1</v>
      </c>
      <c r="D22">
        <v>15</v>
      </c>
      <c r="E22">
        <v>12.373</v>
      </c>
      <c r="F22">
        <v>100.7</v>
      </c>
      <c r="G22">
        <v>0.735</v>
      </c>
      <c r="H22">
        <v>20.15</v>
      </c>
      <c r="I22">
        <v>-142.4</v>
      </c>
      <c r="J22">
        <v>45.9</v>
      </c>
      <c r="K22">
        <v>267</v>
      </c>
      <c r="L22">
        <v>77.5</v>
      </c>
      <c r="M22">
        <v>0.0776</v>
      </c>
      <c r="N22" t="s">
        <v>6</v>
      </c>
      <c r="O22" t="s">
        <v>7</v>
      </c>
      <c r="P22">
        <v>-10.85</v>
      </c>
      <c r="Q22">
        <v>0</v>
      </c>
      <c r="R22">
        <v>0.1</v>
      </c>
      <c r="S22" t="s">
        <v>8</v>
      </c>
      <c r="T22" t="s">
        <v>13</v>
      </c>
      <c r="U22" t="s">
        <v>15</v>
      </c>
    </row>
    <row r="23" spans="1:21" ht="12.75">
      <c r="A23">
        <v>29833</v>
      </c>
      <c r="B23">
        <v>2006</v>
      </c>
      <c r="C23">
        <v>1</v>
      </c>
      <c r="D23">
        <v>15</v>
      </c>
      <c r="E23">
        <v>12.576</v>
      </c>
      <c r="F23">
        <v>92.949</v>
      </c>
      <c r="G23">
        <v>0.685</v>
      </c>
      <c r="H23">
        <v>20.54</v>
      </c>
      <c r="I23">
        <v>-143.2</v>
      </c>
      <c r="J23">
        <v>44.7</v>
      </c>
      <c r="K23">
        <v>268.7</v>
      </c>
      <c r="L23">
        <v>74.6</v>
      </c>
      <c r="M23">
        <v>0.0764</v>
      </c>
      <c r="N23" t="s">
        <v>6</v>
      </c>
      <c r="O23" t="s">
        <v>7</v>
      </c>
      <c r="P23">
        <v>-10.85</v>
      </c>
      <c r="Q23">
        <v>0</v>
      </c>
      <c r="R23">
        <v>0.1</v>
      </c>
      <c r="S23" t="s">
        <v>8</v>
      </c>
      <c r="T23" t="s">
        <v>13</v>
      </c>
      <c r="U23" t="s">
        <v>15</v>
      </c>
    </row>
    <row r="24" spans="1:21" ht="12.75">
      <c r="A24">
        <v>29834</v>
      </c>
      <c r="B24">
        <v>2006</v>
      </c>
      <c r="C24">
        <v>1</v>
      </c>
      <c r="D24">
        <v>15</v>
      </c>
      <c r="E24">
        <v>12.764</v>
      </c>
      <c r="F24">
        <v>86.703</v>
      </c>
      <c r="G24">
        <v>0.655</v>
      </c>
      <c r="H24">
        <v>20.53</v>
      </c>
      <c r="I24">
        <v>-144</v>
      </c>
      <c r="J24">
        <v>42.6</v>
      </c>
      <c r="K24">
        <v>269.8</v>
      </c>
      <c r="L24">
        <v>72</v>
      </c>
      <c r="M24">
        <v>0.0752</v>
      </c>
      <c r="N24" t="s">
        <v>6</v>
      </c>
      <c r="O24" t="s">
        <v>7</v>
      </c>
      <c r="P24">
        <v>-10.85</v>
      </c>
      <c r="Q24">
        <v>0</v>
      </c>
      <c r="R24">
        <v>0.1</v>
      </c>
      <c r="S24" t="s">
        <v>8</v>
      </c>
      <c r="T24" t="s">
        <v>13</v>
      </c>
      <c r="U24" t="s">
        <v>15</v>
      </c>
    </row>
    <row r="25" spans="1:21" ht="12.75">
      <c r="A25">
        <v>29836</v>
      </c>
      <c r="B25">
        <v>2006</v>
      </c>
      <c r="C25">
        <v>1</v>
      </c>
      <c r="D25">
        <v>15</v>
      </c>
      <c r="E25">
        <v>12.986</v>
      </c>
      <c r="F25">
        <v>84.676</v>
      </c>
      <c r="G25">
        <v>0.665</v>
      </c>
      <c r="H25">
        <v>20.68</v>
      </c>
      <c r="I25">
        <v>-143.2</v>
      </c>
      <c r="J25">
        <v>41.3</v>
      </c>
      <c r="K25">
        <v>270.8</v>
      </c>
      <c r="L25">
        <v>68.9</v>
      </c>
      <c r="M25">
        <v>0.0742</v>
      </c>
      <c r="N25" t="s">
        <v>6</v>
      </c>
      <c r="O25" t="s">
        <v>7</v>
      </c>
      <c r="P25">
        <v>-10.85</v>
      </c>
      <c r="Q25">
        <v>0</v>
      </c>
      <c r="R25">
        <v>0.1</v>
      </c>
      <c r="S25" t="s">
        <v>8</v>
      </c>
      <c r="T25" t="s">
        <v>13</v>
      </c>
      <c r="U25" t="s">
        <v>15</v>
      </c>
    </row>
    <row r="26" spans="1:21" ht="12.75">
      <c r="A26">
        <v>29841</v>
      </c>
      <c r="B26">
        <v>2006</v>
      </c>
      <c r="C26">
        <v>1</v>
      </c>
      <c r="D26">
        <v>15</v>
      </c>
      <c r="E26">
        <v>13.585</v>
      </c>
      <c r="F26">
        <v>74.435</v>
      </c>
      <c r="G26">
        <v>0.629</v>
      </c>
      <c r="H26">
        <v>19.81</v>
      </c>
      <c r="I26">
        <v>-142.9</v>
      </c>
      <c r="J26">
        <v>39.6</v>
      </c>
      <c r="K26">
        <v>273.4</v>
      </c>
      <c r="L26">
        <v>60.4</v>
      </c>
      <c r="M26">
        <v>0.0749</v>
      </c>
      <c r="N26" t="s">
        <v>6</v>
      </c>
      <c r="O26" t="s">
        <v>7</v>
      </c>
      <c r="P26">
        <v>-10.85</v>
      </c>
      <c r="Q26">
        <v>0</v>
      </c>
      <c r="R26">
        <v>0.1</v>
      </c>
      <c r="S26" t="s">
        <v>8</v>
      </c>
      <c r="T26" t="s">
        <v>13</v>
      </c>
      <c r="U26" t="s">
        <v>15</v>
      </c>
    </row>
    <row r="27" spans="1:21" ht="12.75">
      <c r="A27">
        <v>29842</v>
      </c>
      <c r="B27">
        <v>2006</v>
      </c>
      <c r="C27">
        <v>1</v>
      </c>
      <c r="D27">
        <v>15</v>
      </c>
      <c r="E27">
        <v>13.781</v>
      </c>
      <c r="F27">
        <v>72.349</v>
      </c>
      <c r="G27">
        <v>0.626</v>
      </c>
      <c r="H27">
        <v>19.49</v>
      </c>
      <c r="I27">
        <v>-142.7</v>
      </c>
      <c r="J27">
        <v>40.8</v>
      </c>
      <c r="K27">
        <v>274.1</v>
      </c>
      <c r="L27">
        <v>57.7</v>
      </c>
      <c r="M27">
        <v>0.0758</v>
      </c>
      <c r="N27" t="s">
        <v>6</v>
      </c>
      <c r="O27" t="s">
        <v>7</v>
      </c>
      <c r="P27">
        <v>-10.85</v>
      </c>
      <c r="Q27">
        <v>0</v>
      </c>
      <c r="R27">
        <v>0.1</v>
      </c>
      <c r="S27" t="s">
        <v>8</v>
      </c>
      <c r="T27" t="s">
        <v>13</v>
      </c>
      <c r="U27" t="s">
        <v>15</v>
      </c>
    </row>
    <row r="28" spans="1:21" ht="12.75">
      <c r="A28">
        <v>29843</v>
      </c>
      <c r="B28">
        <v>2006</v>
      </c>
      <c r="C28">
        <v>1</v>
      </c>
      <c r="D28">
        <v>15</v>
      </c>
      <c r="E28">
        <v>13.967</v>
      </c>
      <c r="F28">
        <v>72.377</v>
      </c>
      <c r="G28">
        <v>0.64</v>
      </c>
      <c r="H28">
        <v>19.01</v>
      </c>
      <c r="I28">
        <v>-142.1</v>
      </c>
      <c r="J28">
        <v>40.3</v>
      </c>
      <c r="K28">
        <v>274.7</v>
      </c>
      <c r="L28">
        <v>55</v>
      </c>
      <c r="M28">
        <v>0.0765</v>
      </c>
      <c r="N28" t="s">
        <v>6</v>
      </c>
      <c r="O28" t="s">
        <v>7</v>
      </c>
      <c r="P28">
        <v>-10.85</v>
      </c>
      <c r="Q28">
        <v>0</v>
      </c>
      <c r="R28">
        <v>0.1</v>
      </c>
      <c r="S28" t="s">
        <v>8</v>
      </c>
      <c r="T28" t="s">
        <v>13</v>
      </c>
      <c r="U28" t="s">
        <v>15</v>
      </c>
    </row>
    <row r="29" spans="1:21" ht="12.75">
      <c r="A29">
        <v>29844</v>
      </c>
      <c r="B29">
        <v>2006</v>
      </c>
      <c r="C29">
        <v>1</v>
      </c>
      <c r="D29">
        <v>15</v>
      </c>
      <c r="E29">
        <v>14.152</v>
      </c>
      <c r="F29">
        <v>68.755</v>
      </c>
      <c r="G29">
        <v>0.641</v>
      </c>
      <c r="H29">
        <v>18.9</v>
      </c>
      <c r="I29">
        <v>-140.7</v>
      </c>
      <c r="J29">
        <v>40</v>
      </c>
      <c r="K29">
        <v>275.3</v>
      </c>
      <c r="L29">
        <v>52.4</v>
      </c>
      <c r="M29">
        <v>0.077</v>
      </c>
      <c r="N29" t="s">
        <v>6</v>
      </c>
      <c r="O29" t="s">
        <v>7</v>
      </c>
      <c r="P29">
        <v>-10.85</v>
      </c>
      <c r="Q29">
        <v>0</v>
      </c>
      <c r="R29">
        <v>0.1</v>
      </c>
      <c r="S29" t="s">
        <v>8</v>
      </c>
      <c r="T29" t="s">
        <v>13</v>
      </c>
      <c r="U29" t="s">
        <v>15</v>
      </c>
    </row>
    <row r="30" spans="1:21" ht="12.75">
      <c r="A30">
        <v>29845</v>
      </c>
      <c r="B30">
        <v>2006</v>
      </c>
      <c r="C30">
        <v>1</v>
      </c>
      <c r="D30">
        <v>15</v>
      </c>
      <c r="E30">
        <v>14.345</v>
      </c>
      <c r="F30">
        <v>62.029</v>
      </c>
      <c r="G30">
        <v>0.607</v>
      </c>
      <c r="H30">
        <v>18.72</v>
      </c>
      <c r="I30">
        <v>-140.8</v>
      </c>
      <c r="J30">
        <v>41.1</v>
      </c>
      <c r="K30">
        <v>276</v>
      </c>
      <c r="L30">
        <v>49.7</v>
      </c>
      <c r="M30">
        <v>0.0772</v>
      </c>
      <c r="N30" t="s">
        <v>6</v>
      </c>
      <c r="O30" t="s">
        <v>7</v>
      </c>
      <c r="P30">
        <v>-10.85</v>
      </c>
      <c r="Q30">
        <v>0</v>
      </c>
      <c r="R30">
        <v>0.1</v>
      </c>
      <c r="S30" t="s">
        <v>8</v>
      </c>
      <c r="T30" t="s">
        <v>13</v>
      </c>
      <c r="U30" t="s">
        <v>15</v>
      </c>
    </row>
    <row r="31" spans="1:21" ht="12.75">
      <c r="A31">
        <v>29846</v>
      </c>
      <c r="B31">
        <v>2006</v>
      </c>
      <c r="C31">
        <v>1</v>
      </c>
      <c r="D31">
        <v>15</v>
      </c>
      <c r="E31">
        <v>14.531</v>
      </c>
      <c r="F31">
        <v>59.775</v>
      </c>
      <c r="G31">
        <v>0.585</v>
      </c>
      <c r="H31">
        <v>18.53</v>
      </c>
      <c r="I31">
        <v>-139.6</v>
      </c>
      <c r="J31">
        <v>41.2</v>
      </c>
      <c r="K31">
        <v>276.7</v>
      </c>
      <c r="L31">
        <v>47.1</v>
      </c>
      <c r="M31">
        <v>0.0772</v>
      </c>
      <c r="N31" t="s">
        <v>6</v>
      </c>
      <c r="O31" t="s">
        <v>7</v>
      </c>
      <c r="P31">
        <v>-10.85</v>
      </c>
      <c r="Q31">
        <v>0</v>
      </c>
      <c r="R31">
        <v>0.1</v>
      </c>
      <c r="S31" t="s">
        <v>8</v>
      </c>
      <c r="T31" t="s">
        <v>13</v>
      </c>
      <c r="U31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 / BICEP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Darren Dowell</dc:creator>
  <cp:keywords/>
  <dc:description/>
  <cp:lastModifiedBy>C. Darren Dowell</cp:lastModifiedBy>
  <dcterms:created xsi:type="dcterms:W3CDTF">2006-03-04T16:03:31Z</dcterms:created>
  <dcterms:modified xsi:type="dcterms:W3CDTF">2006-03-06T04:51:47Z</dcterms:modified>
  <cp:category/>
  <cp:version/>
  <cp:contentType/>
  <cp:contentStatus/>
</cp:coreProperties>
</file>